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age 1" sheetId="2" state="visible" r:id="rId2"/>
    <sheet xmlns:r="http://schemas.openxmlformats.org/officeDocument/2006/relationships" name="Page 2" sheetId="3" state="visible" r:id="rId3"/>
    <sheet xmlns:r="http://schemas.openxmlformats.org/officeDocument/2006/relationships" name="Example page 1" sheetId="4" state="visible" r:id="rId4"/>
    <sheet xmlns:r="http://schemas.openxmlformats.org/officeDocument/2006/relationships" name="Example page 2" sheetId="5" state="visible" r:id="rId5"/>
  </sheets>
  <definedNames>
    <definedName name="_xlnm.Print_Area" localSheetId="1">'Page 1'!$A$1:$Z$28</definedName>
    <definedName name="_xlnm.Print_Area" localSheetId="2">'Page 2'!$A$1:$P$33</definedName>
    <definedName name="_xlnm.Print_Area" localSheetId="3">'Example page 1'!$A$1:$Z$28</definedName>
    <definedName name="_xlnm.Print_Area" localSheetId="4">'Example page 2'!$A$1:$P$33</definedName>
  </definedNames>
  <calcPr calcId="124519" fullCalcOnLoad="1"/>
</workbook>
</file>

<file path=xl/styles.xml><?xml version="1.0" encoding="utf-8"?>
<styleSheet xmlns="http://schemas.openxmlformats.org/spreadsheetml/2006/main">
  <numFmts count="4">
    <numFmt numFmtId="164" formatCode="mm/dd/yyyy"/>
    <numFmt numFmtId="165" formatCode="m/d"/>
    <numFmt numFmtId="166" formatCode="&quot;$&quot;#,##0.00;-&quot;$&quot;#,##0.00;;@"/>
    <numFmt numFmtId="167" formatCode="yyyy-mm-dd"/>
  </numFmts>
  <fonts count="17">
    <font>
      <name val="Calibri"/>
      <family val="2"/>
      <color theme="1"/>
      <sz val="11"/>
      <scheme val="minor"/>
    </font>
    <font>
      <name val="Arial"/>
      <b val="1"/>
      <color rgb="00000000"/>
      <sz val="18"/>
    </font>
    <font>
      <name val="Arial"/>
      <color rgb="00555555"/>
      <sz val="11"/>
    </font>
    <font>
      <name val="Arial"/>
      <color rgb="00000000"/>
      <sz val="10"/>
    </font>
    <font>
      <name val="Arial"/>
      <b val="1"/>
      <color rgb="00843C0C"/>
      <sz val="12"/>
    </font>
    <font>
      <name val="Arial"/>
      <i val="1"/>
      <color rgb="00777777"/>
      <sz val="9"/>
    </font>
    <font>
      <name val="Arial"/>
      <b val="1"/>
      <color rgb="00000000"/>
      <sz val="14"/>
    </font>
    <font>
      <name val="Arial"/>
      <color rgb="00555555"/>
      <sz val="8"/>
    </font>
    <font>
      <name val="Arial"/>
      <i val="1"/>
      <color rgb="00555555"/>
      <sz val="7"/>
    </font>
    <font>
      <name val="Arial"/>
      <b val="1"/>
      <color rgb="00000000"/>
      <sz val="9"/>
    </font>
    <font>
      <name val="Arial"/>
      <color rgb="00000000"/>
      <sz val="8"/>
    </font>
    <font>
      <name val="Arial"/>
      <color rgb="00000000"/>
      <sz val="7.5"/>
    </font>
    <font>
      <name val="Arial"/>
      <color rgb="00000000"/>
      <sz val="9"/>
    </font>
    <font>
      <name val="Arial"/>
      <color rgb="00000000"/>
      <sz val="7"/>
    </font>
    <font>
      <name val="Arial"/>
      <color rgb="00000000"/>
      <sz val="6.5"/>
    </font>
    <font>
      <name val="Arial"/>
      <color rgb="00333333"/>
      <sz val="6.5"/>
    </font>
    <font>
      <name val="Arial"/>
      <b val="1"/>
      <color rgb="00000000"/>
      <sz val="10"/>
    </font>
  </fonts>
  <fills count="5">
    <fill>
      <patternFill/>
    </fill>
    <fill>
      <patternFill patternType="gray125"/>
    </fill>
    <fill>
      <patternFill patternType="solid">
        <fgColor rgb="00FBE4D5"/>
      </patternFill>
    </fill>
    <fill>
      <patternFill patternType="solid">
        <fgColor rgb="00F4B183"/>
      </patternFill>
    </fill>
    <fill>
      <patternFill patternType="solid">
        <fgColor rgb="00FFFFFF"/>
      </patternFill>
    </fill>
  </fills>
  <borders count="2">
    <border>
      <left/>
      <right/>
      <top/>
      <bottom/>
      <diagonal/>
    </border>
    <border>
      <left style="thin">
        <color rgb="00843C0C"/>
      </left>
      <right style="thin">
        <color rgb="00843C0C"/>
      </right>
      <top style="thin">
        <color rgb="00843C0C"/>
      </top>
      <bottom style="thin">
        <color rgb="00843C0C"/>
      </bottom>
    </border>
  </borders>
  <cellStyleXfs count="1">
    <xf numFmtId="0" fontId="0" fillId="0" borderId="0"/>
  </cellStyleXfs>
  <cellXfs count="3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left" vertical="center" wrapText="1"/>
    </xf>
    <xf numFmtId="0" fontId="7" fillId="0" borderId="0" applyAlignment="1" pivotButton="0" quotePrefix="0" xfId="0">
      <alignment horizontal="right" vertical="center" wrapText="1"/>
    </xf>
    <xf numFmtId="0" fontId="8" fillId="0" borderId="0" applyAlignment="1" pivotButton="0" quotePrefix="0" xfId="0">
      <alignment horizontal="left" vertical="center" wrapText="1"/>
    </xf>
    <xf numFmtId="0" fontId="9" fillId="2" borderId="1" applyAlignment="1" pivotButton="0" quotePrefix="0" xfId="0">
      <alignment horizontal="center" vertical="center" wrapText="1"/>
    </xf>
    <xf numFmtId="0" fontId="10" fillId="0" borderId="0" applyAlignment="1" pivotButton="0" quotePrefix="0" xfId="0">
      <alignment horizontal="left" vertical="center" wrapText="1"/>
    </xf>
    <xf numFmtId="0" fontId="11" fillId="3" borderId="1" applyAlignment="1" pivotButton="0" quotePrefix="0" xfId="0">
      <alignment horizontal="left" vertical="center" wrapText="1"/>
    </xf>
    <xf numFmtId="0" fontId="12" fillId="2" borderId="1" applyAlignment="1" pivotButton="0" quotePrefix="0" xfId="0">
      <alignment horizontal="left" vertical="center" wrapText="1"/>
    </xf>
    <xf numFmtId="164" fontId="12" fillId="2" borderId="1" applyAlignment="1" pivotButton="0" quotePrefix="0" xfId="0">
      <alignment horizontal="left" vertical="center" wrapText="1"/>
    </xf>
    <xf numFmtId="0" fontId="13" fillId="3" borderId="1" applyAlignment="1" pivotButton="0" quotePrefix="0" xfId="0">
      <alignment horizontal="center" vertical="center" wrapText="1"/>
    </xf>
    <xf numFmtId="0" fontId="14" fillId="3" borderId="1" applyAlignment="1" pivotButton="0" quotePrefix="0" xfId="0">
      <alignment horizontal="center" vertical="center" textRotation="90" wrapText="1"/>
    </xf>
    <xf numFmtId="0" fontId="14" fillId="3" borderId="1" applyAlignment="1" pivotButton="0" quotePrefix="0" xfId="0">
      <alignment horizontal="center" vertical="center" wrapText="1"/>
    </xf>
    <xf numFmtId="165" fontId="14" fillId="3" borderId="1" applyAlignment="1" pivotButton="0" quotePrefix="0" xfId="0">
      <alignment horizontal="center" vertical="center" wrapText="1"/>
    </xf>
    <xf numFmtId="0" fontId="10" fillId="2" borderId="1" applyAlignment="1" pivotButton="0" quotePrefix="0" xfId="0">
      <alignment horizontal="center" vertical="center" wrapText="1"/>
    </xf>
    <xf numFmtId="0" fontId="10" fillId="2" borderId="1" applyAlignment="1" pivotButton="0" quotePrefix="0" xfId="0">
      <alignment horizontal="left" vertical="center" wrapText="1"/>
    </xf>
    <xf numFmtId="0" fontId="11" fillId="3" borderId="1" applyAlignment="1" pivotButton="0" quotePrefix="0" xfId="0">
      <alignment horizontal="center" vertical="center" wrapText="1"/>
    </xf>
    <xf numFmtId="0" fontId="10" fillId="4" borderId="1" applyAlignment="1" pivotButton="0" quotePrefix="0" xfId="0">
      <alignment horizontal="center" vertical="center" wrapText="1"/>
    </xf>
    <xf numFmtId="166" fontId="10" fillId="2" borderId="1" applyAlignment="1" pivotButton="0" quotePrefix="0" xfId="0">
      <alignment horizontal="right" vertical="center" wrapText="1"/>
    </xf>
    <xf numFmtId="166" fontId="10" fillId="4" borderId="1" applyAlignment="1" pivotButton="0" quotePrefix="0" xfId="0">
      <alignment horizontal="right" vertical="center" wrapText="1"/>
    </xf>
    <xf numFmtId="0" fontId="15" fillId="0" borderId="0" applyAlignment="1" pivotButton="0" quotePrefix="0" xfId="0">
      <alignment horizontal="left" vertical="center" wrapText="1"/>
    </xf>
    <xf numFmtId="0" fontId="12" fillId="4" borderId="1" applyAlignment="1" pivotButton="0" quotePrefix="0" xfId="0">
      <alignment horizontal="left" vertical="center" wrapText="1"/>
    </xf>
    <xf numFmtId="164" fontId="12" fillId="4" borderId="1" applyAlignment="1" pivotButton="0" quotePrefix="0" xfId="0">
      <alignment horizontal="left" vertical="center" wrapText="1"/>
    </xf>
    <xf numFmtId="0" fontId="10" fillId="3" borderId="1" applyAlignment="1" pivotButton="0" quotePrefix="0" xfId="0">
      <alignment horizontal="left" vertical="center" wrapText="1"/>
    </xf>
    <xf numFmtId="0" fontId="16" fillId="2" borderId="1" applyAlignment="1" pivotButton="0" quotePrefix="0" xfId="0">
      <alignment horizontal="center" vertical="center" wrapText="1"/>
    </xf>
    <xf numFmtId="0" fontId="11" fillId="2" borderId="1" applyAlignment="1" pivotButton="0" quotePrefix="0" xfId="0">
      <alignment horizontal="left" vertical="top" wrapText="1"/>
    </xf>
    <xf numFmtId="0" fontId="0" fillId="2" borderId="0" pivotButton="0" quotePrefix="0" xfId="0"/>
    <xf numFmtId="0" fontId="10" fillId="2" borderId="0" applyAlignment="1" pivotButton="0" quotePrefix="0" xfId="0">
      <alignment horizontal="left" vertical="center" wrapText="1"/>
    </xf>
    <xf numFmtId="0" fontId="14" fillId="3" borderId="1" applyAlignment="1" pivotButton="0" quotePrefix="0" xfId="0">
      <alignment horizontal="left" vertical="center" wrapText="1"/>
    </xf>
    <xf numFmtId="0" fontId="13" fillId="2" borderId="1" applyAlignment="1" pivotButton="0" quotePrefix="0" xfId="0">
      <alignment horizontal="left" vertical="center" wrapText="1"/>
    </xf>
    <xf numFmtId="0" fontId="10" fillId="4" borderId="1" applyAlignment="1" pivotButton="0" quotePrefix="0" xfId="0">
      <alignment horizontal="left" vertical="center" wrapText="1"/>
    </xf>
    <xf numFmtId="0" fontId="10" fillId="2"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quietworklabs.com/certified-payroll/sheets" TargetMode="External" Id="rId1"/></Relationships>
</file>

<file path=xl/worksheets/sheet1.xml><?xml version="1.0" encoding="utf-8"?>
<worksheet xmlns="http://schemas.openxmlformats.org/spreadsheetml/2006/main">
  <sheetPr>
    <outlinePr summaryBelow="1" summaryRight="1"/>
    <pageSetUpPr/>
  </sheetPr>
  <dimension ref="A1:A22"/>
  <sheetViews>
    <sheetView showGridLines="0" workbookViewId="0">
      <selection activeCell="A1" sqref="A1"/>
    </sheetView>
  </sheetViews>
  <sheetFormatPr baseColWidth="8" defaultRowHeight="15"/>
  <cols>
    <col width="130" customWidth="1" min="1" max="1"/>
  </cols>
  <sheetData>
    <row r="1" ht="28" customHeight="1">
      <c r="A1" s="1" t="inlineStr">
        <is>
          <t>Free WH-347 template (2025 form layout)</t>
        </is>
      </c>
    </row>
    <row r="2">
      <c r="A2" s="2" t="inlineStr">
        <is>
          <t>Weekly certified payroll for Davis-Bacon jobs, in the layout of DOL Form WH-347 (Rev. January 2025), for Excel and Google Sheets.</t>
        </is>
      </c>
    </row>
    <row r="3">
      <c r="A3" s="3" t="inlineStr"/>
    </row>
    <row r="4">
      <c r="A4" s="4" t="inlineStr">
        <is>
          <t>How to use it</t>
        </is>
      </c>
    </row>
    <row r="5">
      <c r="A5" s="3" t="inlineStr">
        <is>
          <t>1. Page 1: fill in the project, your business, the payroll number (1 for the first week on the project, then 2, 3, …) and the week ending date. The day names and dates across the top fill in from the week ending date.</t>
        </is>
      </c>
    </row>
    <row r="6">
      <c r="A6" s="3" t="inlineStr">
        <is>
          <t>2. One entry per worker: name, identifying number (last 4 of the SSN, never the full number), J or RA (for apprentices add the level, e.g. RA 3rd yr), labor classification, daily straight-time and overtime hours, and the hourly rates paid. A worker in two classifications gets two entries with the same entry number.</t>
        </is>
      </c>
    </row>
    <row r="7">
      <c r="A7" s="3" t="inlineStr">
        <is>
          <t>3. Total hours, 6B, gross (7A), total deductions and net (9) calculate. 7B copies 7A; type over it if the worker also did other work that week.</t>
        </is>
      </c>
    </row>
    <row r="8">
      <c r="A8" s="3" t="inlineStr">
        <is>
          <t>4. Cash paid in lieu of fringe benefits goes in 6C as the week's total: total hours × the hourly amount (20 hours × $26.13 = $522.60). It's part of gross pay, so 7A adds it.</t>
        </is>
      </c>
    </row>
    <row r="9">
      <c r="A9" s="3" t="inlineStr">
        <is>
          <t>5. Page 2: tick the statement boxes (1, 2, 3 and 6 are pre-checked; 4 and 5 check themselves when you list an apprentice or a fringe credit), list apprenticeship programs ("N/A" fills in when there are none) and each worker's hourly credit per fringe benefit plan. 6B on page 1 = total hours × that worker's total hourly credit.</t>
        </is>
      </c>
    </row>
    <row r="10">
      <c r="A10" s="3" t="inlineStr">
        <is>
          <t>6. Print both pages (each fits on one landscape Letter page) and sign page 2. DOL doesn't accept photocopied or scanned signatures; a legally valid electronic signature is fine.</t>
        </is>
      </c>
    </row>
    <row r="11">
      <c r="A11" s="3" t="inlineStr">
        <is>
          <t>7. Next week: File › Make a copy (Google Sheets) or Save As (Excel), bump the payroll number, change the week ending and the hours.</t>
        </is>
      </c>
    </row>
    <row r="12">
      <c r="A12" s="3" t="inlineStr"/>
    </row>
    <row r="13">
      <c r="A13" s="5" t="inlineStr">
        <is>
          <t>The "Example" pages show a filled payroll (fictional: Northline Electric on the Riverside Community Center job) with overtime, a worker in two classifications, cash in lieu of fringe, fringe plan credits and an apprentice.</t>
        </is>
      </c>
    </row>
    <row r="14">
      <c r="A14" s="3" t="inlineStr"/>
    </row>
    <row r="15">
      <c r="A15" s="4" t="inlineStr">
        <is>
          <t>Good to know</t>
        </is>
      </c>
    </row>
    <row r="16">
      <c r="A16" s="3" t="inlineStr">
        <is>
          <t>Using WH-347 is optional, but certified payroll is not: on covered contracts you submit the same information for each week in which contract work is performed, with the final payroll marked on page 1. Some agencies and prime contractors also want a "no work performed" payroll for weeks without work; write that in the remarks.</t>
        </is>
      </c>
    </row>
    <row r="17">
      <c r="A17" s="3" t="inlineStr">
        <is>
          <t>For each classification, 6A plus the hourly fringe credit and cash in lieu must cover the wage determination's basic rate plus fringe, in any mix of cash and benefits. On contracts covered by the Contract Work Hours and Safety Standards Act, hours over 40 in the week are overtime: each is owed that full amount plus half the basic rate (half the cash rate, if you pay more). The fringe part isn't multiplied.</t>
        </is>
      </c>
    </row>
    <row r="18">
      <c r="A18" s="3" t="inlineStr"/>
    </row>
    <row r="19">
      <c r="A19" s="4" t="inlineStr">
        <is>
          <t>Several projects every week?</t>
        </is>
      </c>
    </row>
    <row r="20">
      <c r="A20" s="3" t="inlineStr">
        <is>
          <t>Certified Payroll for Google Sheets keeps workers, rates and hours in one sheet, checks pay against the wage determination and fills the official DOL WH-347 PDF for each project and week in one click: quietworklabs.com/certified-payroll/sheets</t>
        </is>
      </c>
    </row>
    <row r="21">
      <c r="A21" s="3" t="inlineStr"/>
    </row>
    <row r="22">
      <c r="A22" s="6" t="inlineStr">
        <is>
          <t>General information, not legal or payroll advice. Check the wage determination in your contract and the DOL instructions at dol.gov/agencies/whd/forms/wh347. You're responsible for the accuracy of each certified payroll.</t>
        </is>
      </c>
    </row>
  </sheetData>
  <hyperlinks>
    <hyperlink xmlns:r="http://schemas.openxmlformats.org/officeDocument/2006/relationships" ref="A20"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Z28"/>
  <sheetViews>
    <sheetView showGridLines="0" workbookViewId="0">
      <pane ySplit="11" topLeftCell="A12" activePane="bottomLeft" state="frozen"/>
      <selection pane="bottomLeft" activeCell="A1" sqref="A1"/>
    </sheetView>
  </sheetViews>
  <sheetFormatPr baseColWidth="8" defaultRowHeight="15"/>
  <cols>
    <col width="5" customWidth="1" min="1" max="1"/>
    <col width="13" customWidth="1" min="2" max="2"/>
    <col width="11" customWidth="1" min="3" max="3"/>
    <col width="5" customWidth="1" min="4" max="4"/>
    <col width="8" customWidth="1" min="5" max="5"/>
    <col width="6" customWidth="1" min="6" max="6"/>
    <col width="14" customWidth="1" min="7" max="7"/>
    <col width="4.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7" customWidth="1" min="16" max="16"/>
    <col width="9.5" customWidth="1" min="17" max="17"/>
    <col width="10" customWidth="1" min="18" max="18"/>
    <col width="10" customWidth="1" min="19" max="19"/>
    <col width="10.5" customWidth="1" min="20" max="20"/>
    <col width="10.5" customWidth="1" min="21" max="21"/>
    <col width="9" customWidth="1" min="22" max="22"/>
    <col width="9" customWidth="1" min="23" max="23"/>
    <col width="9" customWidth="1" min="24" max="24"/>
    <col width="9.5" customWidth="1" min="25" max="25"/>
    <col width="10.5" customWidth="1" min="26" max="26"/>
  </cols>
  <sheetData>
    <row r="1" ht="22" customHeight="1">
      <c r="A1" s="7" t="inlineStr">
        <is>
          <t>Davis-Bacon and Related Acts Weekly Certified Payroll</t>
        </is>
      </c>
      <c r="B1" s="7" t="n"/>
      <c r="C1" s="7" t="n"/>
      <c r="D1" s="7" t="n"/>
      <c r="E1" s="7" t="n"/>
      <c r="F1" s="7" t="n"/>
      <c r="G1" s="7" t="n"/>
      <c r="H1" s="7" t="n"/>
      <c r="I1" s="7" t="n"/>
      <c r="J1" s="7" t="n"/>
      <c r="K1" s="7" t="n"/>
      <c r="L1" s="7" t="n"/>
      <c r="M1" s="7" t="n"/>
      <c r="N1" s="7" t="n"/>
      <c r="O1" s="7" t="n"/>
      <c r="P1" s="7" t="n"/>
      <c r="Q1" s="8" t="inlineStr">
        <is>
          <t>Template in the layout of DOL Form WH-347 (Rev. January 2025)</t>
        </is>
      </c>
      <c r="R1" s="8" t="n"/>
      <c r="S1" s="8" t="n"/>
      <c r="T1" s="8" t="n"/>
      <c r="U1" s="8" t="n"/>
      <c r="V1" s="8" t="n"/>
      <c r="W1" s="8" t="n"/>
      <c r="X1" s="8" t="n"/>
      <c r="Y1" s="8" t="n"/>
      <c r="Z1" s="8" t="n"/>
    </row>
    <row r="2">
      <c r="A2" s="9" t="inlineStr">
        <is>
          <t>Contractor's optional format with the same information as Form WH-347. Instructions: dol.gov/agencies/whd/forms/wh347. Peach cells are for typing; white cells calculate. Free template from quietworklabs.com.</t>
        </is>
      </c>
      <c r="B2" s="9" t="n"/>
      <c r="C2" s="9" t="n"/>
      <c r="D2" s="9" t="n"/>
      <c r="E2" s="9" t="n"/>
      <c r="F2" s="9" t="n"/>
      <c r="G2" s="9" t="n"/>
      <c r="H2" s="9" t="n"/>
      <c r="I2" s="9" t="n"/>
      <c r="J2" s="9" t="n"/>
      <c r="K2" s="9" t="n"/>
      <c r="L2" s="9" t="n"/>
      <c r="M2" s="9" t="n"/>
      <c r="N2" s="9" t="n"/>
      <c r="O2" s="9" t="n"/>
      <c r="P2" s="9" t="n"/>
      <c r="Q2" s="9" t="n"/>
      <c r="R2" s="9" t="n"/>
      <c r="S2" s="9" t="n"/>
      <c r="T2" s="9" t="n"/>
      <c r="U2" s="9" t="n"/>
      <c r="V2" s="9" t="n"/>
      <c r="W2" s="9" t="n"/>
      <c r="X2" s="9" t="n"/>
      <c r="Y2" s="9" t="n"/>
      <c r="Z2" s="9" t="n"/>
    </row>
    <row r="3">
      <c r="A3" s="10" t="inlineStr"/>
      <c r="B3" s="11" t="inlineStr">
        <is>
          <t>SUBMISSION OF FINAL DBRA CERTIFIED PAYROLL FORM</t>
        </is>
      </c>
      <c r="C3" s="11" t="n"/>
      <c r="D3" s="11" t="n"/>
      <c r="E3" s="11" t="n"/>
      <c r="F3" s="11" t="n"/>
      <c r="G3" s="11" t="n"/>
      <c r="P3" s="10" t="inlineStr"/>
      <c r="Q3" s="11" t="inlineStr">
        <is>
          <t>PRIME CONTRACTOR</t>
        </is>
      </c>
      <c r="R3" s="11" t="n"/>
      <c r="S3" s="11" t="n"/>
      <c r="T3" s="10" t="inlineStr"/>
      <c r="U3" s="11" t="inlineStr">
        <is>
          <t>SUBCONTRACTOR</t>
        </is>
      </c>
      <c r="V3" s="11" t="n"/>
      <c r="W3" s="11" t="n"/>
    </row>
    <row r="4">
      <c r="A4" s="12" t="inlineStr">
        <is>
          <t>PROJECT NAME</t>
        </is>
      </c>
      <c r="B4" s="12" t="n"/>
      <c r="C4" s="12" t="n"/>
      <c r="D4" s="12" t="n"/>
      <c r="E4" s="12" t="n"/>
      <c r="F4" s="12" t="n"/>
      <c r="G4" s="12" t="inlineStr">
        <is>
          <t>PROJECT NO. or CONTRACT NO.</t>
        </is>
      </c>
      <c r="H4" s="12" t="n"/>
      <c r="I4" s="12" t="n"/>
      <c r="J4" s="12" t="n"/>
      <c r="K4" s="12" t="n"/>
      <c r="L4" s="12" t="n"/>
      <c r="M4" s="12" t="n"/>
      <c r="N4" s="12" t="n"/>
      <c r="O4" s="12" t="n"/>
      <c r="P4" s="12" t="inlineStr">
        <is>
          <t>CERTIFIED PAYROLL NO.</t>
        </is>
      </c>
      <c r="Q4" s="12" t="n"/>
      <c r="R4" s="12" t="n"/>
      <c r="S4" s="12" t="n"/>
      <c r="T4" s="12" t="inlineStr">
        <is>
          <t>PRIME CONTRACTOR'S/SUBCONTRACTOR'S BUSINESS NAME</t>
        </is>
      </c>
      <c r="U4" s="12" t="n"/>
      <c r="V4" s="12" t="n"/>
      <c r="W4" s="12" t="n"/>
      <c r="X4" s="12" t="n"/>
      <c r="Y4" s="12" t="n"/>
      <c r="Z4" s="12" t="n"/>
    </row>
    <row r="5" ht="20" customHeight="1">
      <c r="A5" s="13" t="n"/>
      <c r="B5" s="13" t="n"/>
      <c r="C5" s="13" t="n"/>
      <c r="D5" s="13" t="n"/>
      <c r="E5" s="13" t="n"/>
      <c r="F5" s="13" t="n"/>
      <c r="G5" s="13" t="n"/>
      <c r="H5" s="13" t="n"/>
      <c r="I5" s="13" t="n"/>
      <c r="J5" s="13" t="n"/>
      <c r="K5" s="13" t="n"/>
      <c r="L5" s="13" t="n"/>
      <c r="M5" s="13" t="n"/>
      <c r="N5" s="13" t="n"/>
      <c r="O5" s="13" t="n"/>
      <c r="P5" s="13" t="n"/>
      <c r="Q5" s="13" t="n"/>
      <c r="R5" s="13" t="n"/>
      <c r="S5" s="13" t="n"/>
      <c r="T5" s="13" t="n"/>
      <c r="U5" s="13" t="n"/>
      <c r="V5" s="13" t="n"/>
      <c r="W5" s="13" t="n"/>
      <c r="X5" s="13" t="n"/>
      <c r="Y5" s="13" t="n"/>
      <c r="Z5" s="13" t="n"/>
    </row>
    <row r="6">
      <c r="A6" s="12" t="inlineStr">
        <is>
          <t>PROJECT LOCATION</t>
        </is>
      </c>
      <c r="B6" s="12" t="n"/>
      <c r="C6" s="12" t="n"/>
      <c r="D6" s="12" t="n"/>
      <c r="E6" s="12" t="n"/>
      <c r="F6" s="12" t="n"/>
      <c r="G6" s="12" t="inlineStr">
        <is>
          <t>WAGE DETERMINATION NO.</t>
        </is>
      </c>
      <c r="H6" s="12" t="n"/>
      <c r="I6" s="12" t="n"/>
      <c r="J6" s="12" t="n"/>
      <c r="K6" s="12" t="n"/>
      <c r="L6" s="12" t="n"/>
      <c r="M6" s="12" t="n"/>
      <c r="N6" s="12" t="n"/>
      <c r="O6" s="12" t="n"/>
      <c r="P6" s="12" t="inlineStr">
        <is>
          <t>WEEK ENDING DATE</t>
        </is>
      </c>
      <c r="Q6" s="12" t="n"/>
      <c r="R6" s="12" t="n"/>
      <c r="S6" s="12" t="n"/>
      <c r="T6" s="12" t="inlineStr">
        <is>
          <t>PRIME CONTRACTOR'S/SUBCONTRACTOR'S BUSINESS ADDRESS</t>
        </is>
      </c>
      <c r="U6" s="12" t="n"/>
      <c r="V6" s="12" t="n"/>
      <c r="W6" s="12" t="n"/>
      <c r="X6" s="12" t="n"/>
      <c r="Y6" s="12" t="n"/>
      <c r="Z6" s="12" t="n"/>
    </row>
    <row r="7" ht="20" customHeight="1">
      <c r="A7" s="13" t="n"/>
      <c r="B7" s="13" t="n"/>
      <c r="C7" s="13" t="n"/>
      <c r="D7" s="13" t="n"/>
      <c r="E7" s="13" t="n"/>
      <c r="F7" s="13" t="n"/>
      <c r="G7" s="13" t="n"/>
      <c r="H7" s="13" t="n"/>
      <c r="I7" s="13" t="n"/>
      <c r="J7" s="13" t="n"/>
      <c r="K7" s="13" t="n"/>
      <c r="L7" s="13" t="n"/>
      <c r="M7" s="13" t="n"/>
      <c r="N7" s="13" t="n"/>
      <c r="O7" s="13" t="n"/>
      <c r="P7" s="14" t="n"/>
      <c r="Q7" s="14" t="n"/>
      <c r="R7" s="14" t="n"/>
      <c r="S7" s="14" t="n"/>
      <c r="T7" s="13" t="n"/>
      <c r="U7" s="13" t="n"/>
      <c r="V7" s="13" t="n"/>
      <c r="W7" s="13" t="n"/>
      <c r="X7" s="13" t="n"/>
      <c r="Y7" s="13" t="n"/>
      <c r="Z7" s="13" t="n"/>
    </row>
    <row r="8">
      <c r="A8" s="15" t="inlineStr">
        <is>
          <t>(1A)</t>
        </is>
      </c>
      <c r="B8" s="15" t="inlineStr">
        <is>
          <t>(1B)</t>
        </is>
      </c>
      <c r="C8" s="15" t="inlineStr">
        <is>
          <t>(1C)</t>
        </is>
      </c>
      <c r="D8" s="15" t="inlineStr">
        <is>
          <t>(1D)</t>
        </is>
      </c>
      <c r="E8" s="15" t="inlineStr">
        <is>
          <t>(1E)</t>
        </is>
      </c>
      <c r="F8" s="15" t="inlineStr">
        <is>
          <t>(2)</t>
        </is>
      </c>
      <c r="G8" s="15" t="inlineStr">
        <is>
          <t>(3)</t>
        </is>
      </c>
      <c r="H8" s="15" t="inlineStr">
        <is>
          <t>(4)</t>
        </is>
      </c>
      <c r="I8" s="15" t="n"/>
      <c r="J8" s="15" t="n"/>
      <c r="K8" s="15" t="n"/>
      <c r="L8" s="15" t="n"/>
      <c r="M8" s="15" t="n"/>
      <c r="N8" s="15" t="n"/>
      <c r="O8" s="15" t="n"/>
      <c r="P8" s="15" t="inlineStr">
        <is>
          <t>(5)</t>
        </is>
      </c>
      <c r="Q8" s="15" t="inlineStr">
        <is>
          <t>(6A)</t>
        </is>
      </c>
      <c r="R8" s="15" t="inlineStr">
        <is>
          <t>(6B)</t>
        </is>
      </c>
      <c r="S8" s="15" t="inlineStr">
        <is>
          <t>(6C)</t>
        </is>
      </c>
      <c r="T8" s="15" t="inlineStr">
        <is>
          <t>(7A)</t>
        </is>
      </c>
      <c r="U8" s="15" t="inlineStr">
        <is>
          <t>(7B)</t>
        </is>
      </c>
      <c r="V8" s="15" t="inlineStr">
        <is>
          <t>(8)</t>
        </is>
      </c>
      <c r="W8" s="15" t="n"/>
      <c r="X8" s="15" t="n"/>
      <c r="Y8" s="15" t="n"/>
      <c r="Z8" s="15" t="inlineStr">
        <is>
          <t>(9)</t>
        </is>
      </c>
    </row>
    <row r="9" ht="22" customHeight="1">
      <c r="A9" s="16" t="inlineStr">
        <is>
          <t>WORKER ENTRY NO.</t>
        </is>
      </c>
      <c r="B9" s="16" t="inlineStr">
        <is>
          <t>WORKER LAST NAME</t>
        </is>
      </c>
      <c r="C9" s="16" t="inlineStr">
        <is>
          <t>WORKER FIRST NAME</t>
        </is>
      </c>
      <c r="D9" s="16" t="inlineStr">
        <is>
          <t>WORKER MIDDLE INITIAL</t>
        </is>
      </c>
      <c r="E9" s="16" t="inlineStr">
        <is>
          <t>WORKER IDENTIFYING NO.</t>
        </is>
      </c>
      <c r="F9" s="16" t="inlineStr">
        <is>
          <t>(J) JOURNEYWORKER (RA) REGISTERED APPRENTICE + LEVEL</t>
        </is>
      </c>
      <c r="G9" s="16" t="inlineStr">
        <is>
          <t>LABOR CLASSIFICATION</t>
        </is>
      </c>
      <c r="H9" s="16" t="inlineStr">
        <is>
          <t>ST = STRAIGHT TIME  OT = OVERTIME</t>
        </is>
      </c>
      <c r="I9" s="17" t="inlineStr">
        <is>
          <t>HOURS WORKED EACH DAY (top: day, bottom: date)</t>
        </is>
      </c>
      <c r="J9" s="17" t="n"/>
      <c r="K9" s="17" t="n"/>
      <c r="L9" s="17" t="n"/>
      <c r="M9" s="17" t="n"/>
      <c r="N9" s="17" t="n"/>
      <c r="O9" s="17" t="n"/>
      <c r="P9" s="16" t="inlineStr">
        <is>
          <t>TOTAL HOURS WORKED FOR WEEK</t>
        </is>
      </c>
      <c r="Q9" s="16" t="inlineStr">
        <is>
          <t>HOURLY WAGE RATE PAID FOR ST AND OT</t>
        </is>
      </c>
      <c r="R9" s="16" t="inlineStr">
        <is>
          <t>TOTAL FRINGE BENEFIT CREDIT</t>
        </is>
      </c>
      <c r="S9" s="16" t="inlineStr">
        <is>
          <t>PAYMENT IN LIEU OF FRINGE BENEFITS</t>
        </is>
      </c>
      <c r="T9" s="16" t="inlineStr">
        <is>
          <t>GROSS AMT EARNED</t>
        </is>
      </c>
      <c r="U9" s="16" t="inlineStr">
        <is>
          <t>GROSS AMT EARNED FOR ALL WORK</t>
        </is>
      </c>
      <c r="V9" s="17" t="inlineStr">
        <is>
          <t>DEDUCTIONS FOR ALL WORK</t>
        </is>
      </c>
      <c r="W9" s="17" t="n"/>
      <c r="X9" s="17" t="n"/>
      <c r="Y9" s="17" t="n"/>
      <c r="Z9" s="16" t="inlineStr">
        <is>
          <t>NET PAY TO WORKER FOR ALL WORK</t>
        </is>
      </c>
    </row>
    <row r="10" ht="40" customHeight="1">
      <c r="A10" s="16" t="n"/>
      <c r="B10" s="16" t="n"/>
      <c r="C10" s="16" t="n"/>
      <c r="D10" s="16" t="n"/>
      <c r="E10" s="16" t="n"/>
      <c r="F10" s="16" t="n"/>
      <c r="G10" s="16" t="n"/>
      <c r="H10" s="16" t="n"/>
      <c r="I10" s="17">
        <f>IF(I11="","",TEXT(I11,"ddd"))</f>
        <v/>
      </c>
      <c r="J10" s="17">
        <f>IF(J11="","",TEXT(J11,"ddd"))</f>
        <v/>
      </c>
      <c r="K10" s="17">
        <f>IF(K11="","",TEXT(K11,"ddd"))</f>
        <v/>
      </c>
      <c r="L10" s="17">
        <f>IF(L11="","",TEXT(L11,"ddd"))</f>
        <v/>
      </c>
      <c r="M10" s="17">
        <f>IF(M11="","",TEXT(M11,"ddd"))</f>
        <v/>
      </c>
      <c r="N10" s="17">
        <f>IF(N11="","",TEXT(N11,"ddd"))</f>
        <v/>
      </c>
      <c r="O10" s="17">
        <f>IF(O11="","",TEXT(O11,"ddd"))</f>
        <v/>
      </c>
      <c r="P10" s="16" t="n"/>
      <c r="Q10" s="16" t="n"/>
      <c r="R10" s="16" t="n"/>
      <c r="S10" s="16" t="n"/>
      <c r="T10" s="16" t="n"/>
      <c r="U10" s="16" t="n"/>
      <c r="V10" s="16" t="inlineStr">
        <is>
          <t>TAX WITH-HOLDINGS</t>
        </is>
      </c>
      <c r="W10" s="16" t="inlineStr">
        <is>
          <t>FICA</t>
        </is>
      </c>
      <c r="X10" s="16" t="inlineStr">
        <is>
          <t>OTHER (SPECIFY IN REMARKS)</t>
        </is>
      </c>
      <c r="Y10" s="16" t="inlineStr">
        <is>
          <t>TOTAL DEDUCTIONS</t>
        </is>
      </c>
      <c r="Z10" s="16" t="n"/>
    </row>
    <row r="11" ht="40" customHeight="1">
      <c r="A11" s="16" t="n"/>
      <c r="B11" s="16" t="n"/>
      <c r="C11" s="16" t="n"/>
      <c r="D11" s="16" t="n"/>
      <c r="E11" s="16" t="n"/>
      <c r="F11" s="16" t="n"/>
      <c r="G11" s="16" t="n"/>
      <c r="H11" s="16" t="n"/>
      <c r="I11" s="18">
        <f>IF($P$7="","",$P$7-6)</f>
        <v/>
      </c>
      <c r="J11" s="18">
        <f>IF($P$7="","",$P$7-5)</f>
        <v/>
      </c>
      <c r="K11" s="18">
        <f>IF($P$7="","",$P$7-4)</f>
        <v/>
      </c>
      <c r="L11" s="18">
        <f>IF($P$7="","",$P$7-3)</f>
        <v/>
      </c>
      <c r="M11" s="18">
        <f>IF($P$7="","",$P$7-2)</f>
        <v/>
      </c>
      <c r="N11" s="18">
        <f>IF($P$7="","",$P$7-1)</f>
        <v/>
      </c>
      <c r="O11" s="18">
        <f>IF($P$7="","",$P$7-0)</f>
        <v/>
      </c>
      <c r="P11" s="16" t="n"/>
      <c r="Q11" s="16" t="n"/>
      <c r="R11" s="16" t="n"/>
      <c r="S11" s="16" t="n"/>
      <c r="T11" s="16" t="n"/>
      <c r="U11" s="16" t="n"/>
      <c r="V11" s="16" t="n"/>
      <c r="W11" s="16" t="n"/>
      <c r="X11" s="16" t="n"/>
      <c r="Y11" s="16" t="n"/>
      <c r="Z11" s="16" t="n"/>
    </row>
    <row r="12" ht="15" customHeight="1">
      <c r="A12" s="19" t="n"/>
      <c r="B12" s="20" t="n"/>
      <c r="C12" s="20" t="n"/>
      <c r="D12" s="19" t="n"/>
      <c r="E12" s="19" t="n"/>
      <c r="F12" s="19" t="n"/>
      <c r="G12" s="20" t="n"/>
      <c r="H12" s="21" t="inlineStr">
        <is>
          <t>ST</t>
        </is>
      </c>
      <c r="I12" s="19" t="n"/>
      <c r="J12" s="19" t="n"/>
      <c r="K12" s="19" t="n"/>
      <c r="L12" s="19" t="n"/>
      <c r="M12" s="19" t="n"/>
      <c r="N12" s="19" t="n"/>
      <c r="O12" s="19" t="n"/>
      <c r="P12" s="22">
        <f>IF(SUM(I12:O13)=0,"",SUM(I12:O13))</f>
        <v/>
      </c>
      <c r="Q12" s="23" t="n"/>
      <c r="R12" s="24">
        <f>IF(OR(P12="",N(IFERROR(INDEX('Page 2'!$P$20:$P$27,(MATCH(A12,$A$12:$A$27,0)-1)/2+1),'Page 2'!P20))=0),"",ROUND(P12*N(IFERROR(INDEX('Page 2'!$P$20:$P$27,(MATCH(A12,$A$12:$A$27,0)-1)/2+1),'Page 2'!P20)),2))</f>
        <v/>
      </c>
      <c r="S12" s="23" t="n"/>
      <c r="T12" s="24">
        <f>IF(P12="","",ROUND(SUM(I12:O12)*N(Q12)+SUM(I13:O13)*N(Q13)+N(S12),2))</f>
        <v/>
      </c>
      <c r="U12" s="23">
        <f>IF(T12="","",T12)</f>
        <v/>
      </c>
      <c r="V12" s="23" t="n"/>
      <c r="W12" s="23" t="n"/>
      <c r="X12" s="23" t="n"/>
      <c r="Y12" s="24">
        <f>IF(COUNT(V12:X12)=0,"",SUM(V12:X12))</f>
        <v/>
      </c>
      <c r="Z12" s="24">
        <f>IF(N(U12)=0,"",ROUND(N(U12)-N(Y12),2))</f>
        <v/>
      </c>
    </row>
    <row r="13" ht="15" customHeight="1">
      <c r="A13" s="19" t="n"/>
      <c r="B13" s="20" t="n"/>
      <c r="C13" s="20" t="n"/>
      <c r="D13" s="19" t="n"/>
      <c r="E13" s="19" t="n"/>
      <c r="F13" s="19" t="n"/>
      <c r="G13" s="20" t="n"/>
      <c r="H13" s="21" t="inlineStr">
        <is>
          <t>OT</t>
        </is>
      </c>
      <c r="I13" s="19" t="n"/>
      <c r="J13" s="19" t="n"/>
      <c r="K13" s="19" t="n"/>
      <c r="L13" s="19" t="n"/>
      <c r="M13" s="19" t="n"/>
      <c r="N13" s="19" t="n"/>
      <c r="O13" s="19" t="n"/>
      <c r="P13" s="22" t="n"/>
      <c r="Q13" s="23" t="n"/>
      <c r="R13" s="24" t="n"/>
      <c r="S13" s="23" t="n"/>
      <c r="T13" s="24" t="n"/>
      <c r="U13" s="23" t="n"/>
      <c r="V13" s="23" t="n"/>
      <c r="W13" s="23" t="n"/>
      <c r="X13" s="23" t="n"/>
      <c r="Y13" s="24" t="n"/>
      <c r="Z13" s="24" t="n"/>
    </row>
    <row r="14" ht="15" customHeight="1">
      <c r="A14" s="19" t="n"/>
      <c r="B14" s="20" t="n"/>
      <c r="C14" s="20" t="n"/>
      <c r="D14" s="19" t="n"/>
      <c r="E14" s="19" t="n"/>
      <c r="F14" s="19" t="n"/>
      <c r="G14" s="20" t="n"/>
      <c r="H14" s="21" t="inlineStr">
        <is>
          <t>ST</t>
        </is>
      </c>
      <c r="I14" s="19" t="n"/>
      <c r="J14" s="19" t="n"/>
      <c r="K14" s="19" t="n"/>
      <c r="L14" s="19" t="n"/>
      <c r="M14" s="19" t="n"/>
      <c r="N14" s="19" t="n"/>
      <c r="O14" s="19" t="n"/>
      <c r="P14" s="22">
        <f>IF(SUM(I14:O15)=0,"",SUM(I14:O15))</f>
        <v/>
      </c>
      <c r="Q14" s="23" t="n"/>
      <c r="R14" s="24">
        <f>IF(OR(P14="",N(IFERROR(INDEX('Page 2'!$P$20:$P$27,(MATCH(A14,$A$12:$A$27,0)-1)/2+1),'Page 2'!P21))=0),"",ROUND(P14*N(IFERROR(INDEX('Page 2'!$P$20:$P$27,(MATCH(A14,$A$12:$A$27,0)-1)/2+1),'Page 2'!P21)),2))</f>
        <v/>
      </c>
      <c r="S14" s="23" t="n"/>
      <c r="T14" s="24">
        <f>IF(P14="","",ROUND(SUM(I14:O14)*N(Q14)+SUM(I15:O15)*N(Q15)+N(S14),2))</f>
        <v/>
      </c>
      <c r="U14" s="23">
        <f>IF(T14="","",T14)</f>
        <v/>
      </c>
      <c r="V14" s="23" t="n"/>
      <c r="W14" s="23" t="n"/>
      <c r="X14" s="23" t="n"/>
      <c r="Y14" s="24">
        <f>IF(COUNT(V14:X14)=0,"",SUM(V14:X14))</f>
        <v/>
      </c>
      <c r="Z14" s="24">
        <f>IF(N(U14)=0,"",ROUND(N(U14)-N(Y14),2))</f>
        <v/>
      </c>
    </row>
    <row r="15" ht="15" customHeight="1">
      <c r="A15" s="19" t="n"/>
      <c r="B15" s="20" t="n"/>
      <c r="C15" s="20" t="n"/>
      <c r="D15" s="19" t="n"/>
      <c r="E15" s="19" t="n"/>
      <c r="F15" s="19" t="n"/>
      <c r="G15" s="20" t="n"/>
      <c r="H15" s="21" t="inlineStr">
        <is>
          <t>OT</t>
        </is>
      </c>
      <c r="I15" s="19" t="n"/>
      <c r="J15" s="19" t="n"/>
      <c r="K15" s="19" t="n"/>
      <c r="L15" s="19" t="n"/>
      <c r="M15" s="19" t="n"/>
      <c r="N15" s="19" t="n"/>
      <c r="O15" s="19" t="n"/>
      <c r="P15" s="22" t="n"/>
      <c r="Q15" s="23" t="n"/>
      <c r="R15" s="24" t="n"/>
      <c r="S15" s="23" t="n"/>
      <c r="T15" s="24" t="n"/>
      <c r="U15" s="23" t="n"/>
      <c r="V15" s="23" t="n"/>
      <c r="W15" s="23" t="n"/>
      <c r="X15" s="23" t="n"/>
      <c r="Y15" s="24" t="n"/>
      <c r="Z15" s="24" t="n"/>
    </row>
    <row r="16" ht="15" customHeight="1">
      <c r="A16" s="19" t="n"/>
      <c r="B16" s="20" t="n"/>
      <c r="C16" s="20" t="n"/>
      <c r="D16" s="19" t="n"/>
      <c r="E16" s="19" t="n"/>
      <c r="F16" s="19" t="n"/>
      <c r="G16" s="20" t="n"/>
      <c r="H16" s="21" t="inlineStr">
        <is>
          <t>ST</t>
        </is>
      </c>
      <c r="I16" s="19" t="n"/>
      <c r="J16" s="19" t="n"/>
      <c r="K16" s="19" t="n"/>
      <c r="L16" s="19" t="n"/>
      <c r="M16" s="19" t="n"/>
      <c r="N16" s="19" t="n"/>
      <c r="O16" s="19" t="n"/>
      <c r="P16" s="22">
        <f>IF(SUM(I16:O17)=0,"",SUM(I16:O17))</f>
        <v/>
      </c>
      <c r="Q16" s="23" t="n"/>
      <c r="R16" s="24">
        <f>IF(OR(P16="",N(IFERROR(INDEX('Page 2'!$P$20:$P$27,(MATCH(A16,$A$12:$A$27,0)-1)/2+1),'Page 2'!P22))=0),"",ROUND(P16*N(IFERROR(INDEX('Page 2'!$P$20:$P$27,(MATCH(A16,$A$12:$A$27,0)-1)/2+1),'Page 2'!P22)),2))</f>
        <v/>
      </c>
      <c r="S16" s="23" t="n"/>
      <c r="T16" s="24">
        <f>IF(P16="","",ROUND(SUM(I16:O16)*N(Q16)+SUM(I17:O17)*N(Q17)+N(S16),2))</f>
        <v/>
      </c>
      <c r="U16" s="23">
        <f>IF(T16="","",T16)</f>
        <v/>
      </c>
      <c r="V16" s="23" t="n"/>
      <c r="W16" s="23" t="n"/>
      <c r="X16" s="23" t="n"/>
      <c r="Y16" s="24">
        <f>IF(COUNT(V16:X16)=0,"",SUM(V16:X16))</f>
        <v/>
      </c>
      <c r="Z16" s="24">
        <f>IF(N(U16)=0,"",ROUND(N(U16)-N(Y16),2))</f>
        <v/>
      </c>
    </row>
    <row r="17" ht="15" customHeight="1">
      <c r="A17" s="19" t="n"/>
      <c r="B17" s="20" t="n"/>
      <c r="C17" s="20" t="n"/>
      <c r="D17" s="19" t="n"/>
      <c r="E17" s="19" t="n"/>
      <c r="F17" s="19" t="n"/>
      <c r="G17" s="20" t="n"/>
      <c r="H17" s="21" t="inlineStr">
        <is>
          <t>OT</t>
        </is>
      </c>
      <c r="I17" s="19" t="n"/>
      <c r="J17" s="19" t="n"/>
      <c r="K17" s="19" t="n"/>
      <c r="L17" s="19" t="n"/>
      <c r="M17" s="19" t="n"/>
      <c r="N17" s="19" t="n"/>
      <c r="O17" s="19" t="n"/>
      <c r="P17" s="22" t="n"/>
      <c r="Q17" s="23" t="n"/>
      <c r="R17" s="24" t="n"/>
      <c r="S17" s="23" t="n"/>
      <c r="T17" s="24" t="n"/>
      <c r="U17" s="23" t="n"/>
      <c r="V17" s="23" t="n"/>
      <c r="W17" s="23" t="n"/>
      <c r="X17" s="23" t="n"/>
      <c r="Y17" s="24" t="n"/>
      <c r="Z17" s="24" t="n"/>
    </row>
    <row r="18" ht="15" customHeight="1">
      <c r="A18" s="19" t="n"/>
      <c r="B18" s="20" t="n"/>
      <c r="C18" s="20" t="n"/>
      <c r="D18" s="19" t="n"/>
      <c r="E18" s="19" t="n"/>
      <c r="F18" s="19" t="n"/>
      <c r="G18" s="20" t="n"/>
      <c r="H18" s="21" t="inlineStr">
        <is>
          <t>ST</t>
        </is>
      </c>
      <c r="I18" s="19" t="n"/>
      <c r="J18" s="19" t="n"/>
      <c r="K18" s="19" t="n"/>
      <c r="L18" s="19" t="n"/>
      <c r="M18" s="19" t="n"/>
      <c r="N18" s="19" t="n"/>
      <c r="O18" s="19" t="n"/>
      <c r="P18" s="22">
        <f>IF(SUM(I18:O19)=0,"",SUM(I18:O19))</f>
        <v/>
      </c>
      <c r="Q18" s="23" t="n"/>
      <c r="R18" s="24">
        <f>IF(OR(P18="",N(IFERROR(INDEX('Page 2'!$P$20:$P$27,(MATCH(A18,$A$12:$A$27,0)-1)/2+1),'Page 2'!P23))=0),"",ROUND(P18*N(IFERROR(INDEX('Page 2'!$P$20:$P$27,(MATCH(A18,$A$12:$A$27,0)-1)/2+1),'Page 2'!P23)),2))</f>
        <v/>
      </c>
      <c r="S18" s="23" t="n"/>
      <c r="T18" s="24">
        <f>IF(P18="","",ROUND(SUM(I18:O18)*N(Q18)+SUM(I19:O19)*N(Q19)+N(S18),2))</f>
        <v/>
      </c>
      <c r="U18" s="23">
        <f>IF(T18="","",T18)</f>
        <v/>
      </c>
      <c r="V18" s="23" t="n"/>
      <c r="W18" s="23" t="n"/>
      <c r="X18" s="23" t="n"/>
      <c r="Y18" s="24">
        <f>IF(COUNT(V18:X18)=0,"",SUM(V18:X18))</f>
        <v/>
      </c>
      <c r="Z18" s="24">
        <f>IF(N(U18)=0,"",ROUND(N(U18)-N(Y18),2))</f>
        <v/>
      </c>
    </row>
    <row r="19" ht="15" customHeight="1">
      <c r="A19" s="19" t="n"/>
      <c r="B19" s="20" t="n"/>
      <c r="C19" s="20" t="n"/>
      <c r="D19" s="19" t="n"/>
      <c r="E19" s="19" t="n"/>
      <c r="F19" s="19" t="n"/>
      <c r="G19" s="20" t="n"/>
      <c r="H19" s="21" t="inlineStr">
        <is>
          <t>OT</t>
        </is>
      </c>
      <c r="I19" s="19" t="n"/>
      <c r="J19" s="19" t="n"/>
      <c r="K19" s="19" t="n"/>
      <c r="L19" s="19" t="n"/>
      <c r="M19" s="19" t="n"/>
      <c r="N19" s="19" t="n"/>
      <c r="O19" s="19" t="n"/>
      <c r="P19" s="22" t="n"/>
      <c r="Q19" s="23" t="n"/>
      <c r="R19" s="24" t="n"/>
      <c r="S19" s="23" t="n"/>
      <c r="T19" s="24" t="n"/>
      <c r="U19" s="23" t="n"/>
      <c r="V19" s="23" t="n"/>
      <c r="W19" s="23" t="n"/>
      <c r="X19" s="23" t="n"/>
      <c r="Y19" s="24" t="n"/>
      <c r="Z19" s="24" t="n"/>
    </row>
    <row r="20" ht="15" customHeight="1">
      <c r="A20" s="19" t="n"/>
      <c r="B20" s="20" t="n"/>
      <c r="C20" s="20" t="n"/>
      <c r="D20" s="19" t="n"/>
      <c r="E20" s="19" t="n"/>
      <c r="F20" s="19" t="n"/>
      <c r="G20" s="20" t="n"/>
      <c r="H20" s="21" t="inlineStr">
        <is>
          <t>ST</t>
        </is>
      </c>
      <c r="I20" s="19" t="n"/>
      <c r="J20" s="19" t="n"/>
      <c r="K20" s="19" t="n"/>
      <c r="L20" s="19" t="n"/>
      <c r="M20" s="19" t="n"/>
      <c r="N20" s="19" t="n"/>
      <c r="O20" s="19" t="n"/>
      <c r="P20" s="22">
        <f>IF(SUM(I20:O21)=0,"",SUM(I20:O21))</f>
        <v/>
      </c>
      <c r="Q20" s="23" t="n"/>
      <c r="R20" s="24">
        <f>IF(OR(P20="",N(IFERROR(INDEX('Page 2'!$P$20:$P$27,(MATCH(A20,$A$12:$A$27,0)-1)/2+1),'Page 2'!P24))=0),"",ROUND(P20*N(IFERROR(INDEX('Page 2'!$P$20:$P$27,(MATCH(A20,$A$12:$A$27,0)-1)/2+1),'Page 2'!P24)),2))</f>
        <v/>
      </c>
      <c r="S20" s="23" t="n"/>
      <c r="T20" s="24">
        <f>IF(P20="","",ROUND(SUM(I20:O20)*N(Q20)+SUM(I21:O21)*N(Q21)+N(S20),2))</f>
        <v/>
      </c>
      <c r="U20" s="23">
        <f>IF(T20="","",T20)</f>
        <v/>
      </c>
      <c r="V20" s="23" t="n"/>
      <c r="W20" s="23" t="n"/>
      <c r="X20" s="23" t="n"/>
      <c r="Y20" s="24">
        <f>IF(COUNT(V20:X20)=0,"",SUM(V20:X20))</f>
        <v/>
      </c>
      <c r="Z20" s="24">
        <f>IF(N(U20)=0,"",ROUND(N(U20)-N(Y20),2))</f>
        <v/>
      </c>
    </row>
    <row r="21" ht="15" customHeight="1">
      <c r="A21" s="19" t="n"/>
      <c r="B21" s="20" t="n"/>
      <c r="C21" s="20" t="n"/>
      <c r="D21" s="19" t="n"/>
      <c r="E21" s="19" t="n"/>
      <c r="F21" s="19" t="n"/>
      <c r="G21" s="20" t="n"/>
      <c r="H21" s="21" t="inlineStr">
        <is>
          <t>OT</t>
        </is>
      </c>
      <c r="I21" s="19" t="n"/>
      <c r="J21" s="19" t="n"/>
      <c r="K21" s="19" t="n"/>
      <c r="L21" s="19" t="n"/>
      <c r="M21" s="19" t="n"/>
      <c r="N21" s="19" t="n"/>
      <c r="O21" s="19" t="n"/>
      <c r="P21" s="22" t="n"/>
      <c r="Q21" s="23" t="n"/>
      <c r="R21" s="24" t="n"/>
      <c r="S21" s="23" t="n"/>
      <c r="T21" s="24" t="n"/>
      <c r="U21" s="23" t="n"/>
      <c r="V21" s="23" t="n"/>
      <c r="W21" s="23" t="n"/>
      <c r="X21" s="23" t="n"/>
      <c r="Y21" s="24" t="n"/>
      <c r="Z21" s="24" t="n"/>
    </row>
    <row r="22" ht="15" customHeight="1">
      <c r="A22" s="19" t="n"/>
      <c r="B22" s="20" t="n"/>
      <c r="C22" s="20" t="n"/>
      <c r="D22" s="19" t="n"/>
      <c r="E22" s="19" t="n"/>
      <c r="F22" s="19" t="n"/>
      <c r="G22" s="20" t="n"/>
      <c r="H22" s="21" t="inlineStr">
        <is>
          <t>ST</t>
        </is>
      </c>
      <c r="I22" s="19" t="n"/>
      <c r="J22" s="19" t="n"/>
      <c r="K22" s="19" t="n"/>
      <c r="L22" s="19" t="n"/>
      <c r="M22" s="19" t="n"/>
      <c r="N22" s="19" t="n"/>
      <c r="O22" s="19" t="n"/>
      <c r="P22" s="22">
        <f>IF(SUM(I22:O23)=0,"",SUM(I22:O23))</f>
        <v/>
      </c>
      <c r="Q22" s="23" t="n"/>
      <c r="R22" s="24">
        <f>IF(OR(P22="",N(IFERROR(INDEX('Page 2'!$P$20:$P$27,(MATCH(A22,$A$12:$A$27,0)-1)/2+1),'Page 2'!P25))=0),"",ROUND(P22*N(IFERROR(INDEX('Page 2'!$P$20:$P$27,(MATCH(A22,$A$12:$A$27,0)-1)/2+1),'Page 2'!P25)),2))</f>
        <v/>
      </c>
      <c r="S22" s="23" t="n"/>
      <c r="T22" s="24">
        <f>IF(P22="","",ROUND(SUM(I22:O22)*N(Q22)+SUM(I23:O23)*N(Q23)+N(S22),2))</f>
        <v/>
      </c>
      <c r="U22" s="23">
        <f>IF(T22="","",T22)</f>
        <v/>
      </c>
      <c r="V22" s="23" t="n"/>
      <c r="W22" s="23" t="n"/>
      <c r="X22" s="23" t="n"/>
      <c r="Y22" s="24">
        <f>IF(COUNT(V22:X22)=0,"",SUM(V22:X22))</f>
        <v/>
      </c>
      <c r="Z22" s="24">
        <f>IF(N(U22)=0,"",ROUND(N(U22)-N(Y22),2))</f>
        <v/>
      </c>
    </row>
    <row r="23" ht="15" customHeight="1">
      <c r="A23" s="19" t="n"/>
      <c r="B23" s="20" t="n"/>
      <c r="C23" s="20" t="n"/>
      <c r="D23" s="19" t="n"/>
      <c r="E23" s="19" t="n"/>
      <c r="F23" s="19" t="n"/>
      <c r="G23" s="20" t="n"/>
      <c r="H23" s="21" t="inlineStr">
        <is>
          <t>OT</t>
        </is>
      </c>
      <c r="I23" s="19" t="n"/>
      <c r="J23" s="19" t="n"/>
      <c r="K23" s="19" t="n"/>
      <c r="L23" s="19" t="n"/>
      <c r="M23" s="19" t="n"/>
      <c r="N23" s="19" t="n"/>
      <c r="O23" s="19" t="n"/>
      <c r="P23" s="22" t="n"/>
      <c r="Q23" s="23" t="n"/>
      <c r="R23" s="24" t="n"/>
      <c r="S23" s="23" t="n"/>
      <c r="T23" s="24" t="n"/>
      <c r="U23" s="23" t="n"/>
      <c r="V23" s="23" t="n"/>
      <c r="W23" s="23" t="n"/>
      <c r="X23" s="23" t="n"/>
      <c r="Y23" s="24" t="n"/>
      <c r="Z23" s="24" t="n"/>
    </row>
    <row r="24" ht="15" customHeight="1">
      <c r="A24" s="19" t="n"/>
      <c r="B24" s="20" t="n"/>
      <c r="C24" s="20" t="n"/>
      <c r="D24" s="19" t="n"/>
      <c r="E24" s="19" t="n"/>
      <c r="F24" s="19" t="n"/>
      <c r="G24" s="20" t="n"/>
      <c r="H24" s="21" t="inlineStr">
        <is>
          <t>ST</t>
        </is>
      </c>
      <c r="I24" s="19" t="n"/>
      <c r="J24" s="19" t="n"/>
      <c r="K24" s="19" t="n"/>
      <c r="L24" s="19" t="n"/>
      <c r="M24" s="19" t="n"/>
      <c r="N24" s="19" t="n"/>
      <c r="O24" s="19" t="n"/>
      <c r="P24" s="22">
        <f>IF(SUM(I24:O25)=0,"",SUM(I24:O25))</f>
        <v/>
      </c>
      <c r="Q24" s="23" t="n"/>
      <c r="R24" s="24">
        <f>IF(OR(P24="",N(IFERROR(INDEX('Page 2'!$P$20:$P$27,(MATCH(A24,$A$12:$A$27,0)-1)/2+1),'Page 2'!P26))=0),"",ROUND(P24*N(IFERROR(INDEX('Page 2'!$P$20:$P$27,(MATCH(A24,$A$12:$A$27,0)-1)/2+1),'Page 2'!P26)),2))</f>
        <v/>
      </c>
      <c r="S24" s="23" t="n"/>
      <c r="T24" s="24">
        <f>IF(P24="","",ROUND(SUM(I24:O24)*N(Q24)+SUM(I25:O25)*N(Q25)+N(S24),2))</f>
        <v/>
      </c>
      <c r="U24" s="23">
        <f>IF(T24="","",T24)</f>
        <v/>
      </c>
      <c r="V24" s="23" t="n"/>
      <c r="W24" s="23" t="n"/>
      <c r="X24" s="23" t="n"/>
      <c r="Y24" s="24">
        <f>IF(COUNT(V24:X24)=0,"",SUM(V24:X24))</f>
        <v/>
      </c>
      <c r="Z24" s="24">
        <f>IF(N(U24)=0,"",ROUND(N(U24)-N(Y24),2))</f>
        <v/>
      </c>
    </row>
    <row r="25" ht="15" customHeight="1">
      <c r="A25" s="19" t="n"/>
      <c r="B25" s="20" t="n"/>
      <c r="C25" s="20" t="n"/>
      <c r="D25" s="19" t="n"/>
      <c r="E25" s="19" t="n"/>
      <c r="F25" s="19" t="n"/>
      <c r="G25" s="20" t="n"/>
      <c r="H25" s="21" t="inlineStr">
        <is>
          <t>OT</t>
        </is>
      </c>
      <c r="I25" s="19" t="n"/>
      <c r="J25" s="19" t="n"/>
      <c r="K25" s="19" t="n"/>
      <c r="L25" s="19" t="n"/>
      <c r="M25" s="19" t="n"/>
      <c r="N25" s="19" t="n"/>
      <c r="O25" s="19" t="n"/>
      <c r="P25" s="22" t="n"/>
      <c r="Q25" s="23" t="n"/>
      <c r="R25" s="24" t="n"/>
      <c r="S25" s="23" t="n"/>
      <c r="T25" s="24" t="n"/>
      <c r="U25" s="23" t="n"/>
      <c r="V25" s="23" t="n"/>
      <c r="W25" s="23" t="n"/>
      <c r="X25" s="23" t="n"/>
      <c r="Y25" s="24" t="n"/>
      <c r="Z25" s="24" t="n"/>
    </row>
    <row r="26" ht="15" customHeight="1">
      <c r="A26" s="19" t="n"/>
      <c r="B26" s="20" t="n"/>
      <c r="C26" s="20" t="n"/>
      <c r="D26" s="19" t="n"/>
      <c r="E26" s="19" t="n"/>
      <c r="F26" s="19" t="n"/>
      <c r="G26" s="20" t="n"/>
      <c r="H26" s="21" t="inlineStr">
        <is>
          <t>ST</t>
        </is>
      </c>
      <c r="I26" s="19" t="n"/>
      <c r="J26" s="19" t="n"/>
      <c r="K26" s="19" t="n"/>
      <c r="L26" s="19" t="n"/>
      <c r="M26" s="19" t="n"/>
      <c r="N26" s="19" t="n"/>
      <c r="O26" s="19" t="n"/>
      <c r="P26" s="22">
        <f>IF(SUM(I26:O27)=0,"",SUM(I26:O27))</f>
        <v/>
      </c>
      <c r="Q26" s="23" t="n"/>
      <c r="R26" s="24">
        <f>IF(OR(P26="",N(IFERROR(INDEX('Page 2'!$P$20:$P$27,(MATCH(A26,$A$12:$A$27,0)-1)/2+1),'Page 2'!P27))=0),"",ROUND(P26*N(IFERROR(INDEX('Page 2'!$P$20:$P$27,(MATCH(A26,$A$12:$A$27,0)-1)/2+1),'Page 2'!P27)),2))</f>
        <v/>
      </c>
      <c r="S26" s="23" t="n"/>
      <c r="T26" s="24">
        <f>IF(P26="","",ROUND(SUM(I26:O26)*N(Q26)+SUM(I27:O27)*N(Q27)+N(S26),2))</f>
        <v/>
      </c>
      <c r="U26" s="23">
        <f>IF(T26="","",T26)</f>
        <v/>
      </c>
      <c r="V26" s="23" t="n"/>
      <c r="W26" s="23" t="n"/>
      <c r="X26" s="23" t="n"/>
      <c r="Y26" s="24">
        <f>IF(COUNT(V26:X26)=0,"",SUM(V26:X26))</f>
        <v/>
      </c>
      <c r="Z26" s="24">
        <f>IF(N(U26)=0,"",ROUND(N(U26)-N(Y26),2))</f>
        <v/>
      </c>
    </row>
    <row r="27" ht="15" customHeight="1">
      <c r="A27" s="19" t="n"/>
      <c r="B27" s="20" t="n"/>
      <c r="C27" s="20" t="n"/>
      <c r="D27" s="19" t="n"/>
      <c r="E27" s="19" t="n"/>
      <c r="F27" s="19" t="n"/>
      <c r="G27" s="20" t="n"/>
      <c r="H27" s="21" t="inlineStr">
        <is>
          <t>OT</t>
        </is>
      </c>
      <c r="I27" s="19" t="n"/>
      <c r="J27" s="19" t="n"/>
      <c r="K27" s="19" t="n"/>
      <c r="L27" s="19" t="n"/>
      <c r="M27" s="19" t="n"/>
      <c r="N27" s="19" t="n"/>
      <c r="O27" s="19" t="n"/>
      <c r="P27" s="22" t="n"/>
      <c r="Q27" s="23" t="n"/>
      <c r="R27" s="24" t="n"/>
      <c r="S27" s="23" t="n"/>
      <c r="T27" s="24" t="n"/>
      <c r="U27" s="23" t="n"/>
      <c r="V27" s="23" t="n"/>
      <c r="W27" s="23" t="n"/>
      <c r="X27" s="23" t="n"/>
      <c r="Y27" s="24" t="n"/>
      <c r="Z27" s="24" t="n"/>
    </row>
    <row r="28" ht="28" customHeight="1">
      <c r="A28" s="25" t="inlineStr">
        <is>
          <t>While use of Form WH-347 itself is optional, covered contractors and subcontractors performing work on Federal or federally assisted construction contracts are required to submit payroll information on a weekly basis, accompanied by a signed Statement of Compliance (page 2). One row pair per labor classification: a worker with two classifications gets two entries with the same entry number, with 7B, 8 and 9 on the first one only.</t>
        </is>
      </c>
      <c r="B28" s="25" t="n"/>
      <c r="C28" s="25" t="n"/>
      <c r="D28" s="25" t="n"/>
      <c r="E28" s="25" t="n"/>
      <c r="F28" s="25" t="n"/>
      <c r="G28" s="25" t="n"/>
      <c r="H28" s="25" t="n"/>
      <c r="I28" s="25" t="n"/>
      <c r="J28" s="25" t="n"/>
      <c r="K28" s="25" t="n"/>
      <c r="L28" s="25" t="n"/>
      <c r="M28" s="25" t="n"/>
      <c r="N28" s="25" t="n"/>
      <c r="O28" s="25" t="n"/>
      <c r="P28" s="25" t="n"/>
      <c r="Q28" s="25" t="n"/>
      <c r="R28" s="25" t="n"/>
      <c r="S28" s="25" t="n"/>
      <c r="T28" s="25" t="n"/>
      <c r="U28" s="25" t="n"/>
      <c r="V28" s="25" t="n"/>
      <c r="W28" s="25" t="n"/>
      <c r="X28" s="25" t="n"/>
      <c r="Y28" s="25" t="n"/>
      <c r="Z28" s="25" t="n"/>
    </row>
  </sheetData>
  <mergeCells count="182">
    <mergeCell ref="Y24:Y25"/>
    <mergeCell ref="Z26:Z27"/>
    <mergeCell ref="P22:P23"/>
    <mergeCell ref="B12:B13"/>
    <mergeCell ref="X16:X17"/>
    <mergeCell ref="Y26:Y27"/>
    <mergeCell ref="A16:A17"/>
    <mergeCell ref="C16:C17"/>
    <mergeCell ref="Z12:Z13"/>
    <mergeCell ref="U16:U17"/>
    <mergeCell ref="B14:B15"/>
    <mergeCell ref="W16:W17"/>
    <mergeCell ref="D9:D11"/>
    <mergeCell ref="Y10:Y11"/>
    <mergeCell ref="F18:F19"/>
    <mergeCell ref="F9:F11"/>
    <mergeCell ref="Z9:Z11"/>
    <mergeCell ref="R12:R13"/>
    <mergeCell ref="F26:F27"/>
    <mergeCell ref="A5:F5"/>
    <mergeCell ref="T12:T13"/>
    <mergeCell ref="D16:D17"/>
    <mergeCell ref="G18:G19"/>
    <mergeCell ref="A22:A23"/>
    <mergeCell ref="D18:D19"/>
    <mergeCell ref="Y16:Y17"/>
    <mergeCell ref="X14:X15"/>
    <mergeCell ref="A20:A21"/>
    <mergeCell ref="P6:S6"/>
    <mergeCell ref="S20:S21"/>
    <mergeCell ref="U20:U21"/>
    <mergeCell ref="P24:P25"/>
    <mergeCell ref="V22:V23"/>
    <mergeCell ref="Y18:Y19"/>
    <mergeCell ref="G22:G23"/>
    <mergeCell ref="S22:S23"/>
    <mergeCell ref="E12:E13"/>
    <mergeCell ref="U22:U23"/>
    <mergeCell ref="G12:G13"/>
    <mergeCell ref="P26:P27"/>
    <mergeCell ref="S12:S13"/>
    <mergeCell ref="B26:B27"/>
    <mergeCell ref="F16:F17"/>
    <mergeCell ref="C14:C15"/>
    <mergeCell ref="A7:F7"/>
    <mergeCell ref="E14:E15"/>
    <mergeCell ref="Q9:Q11"/>
    <mergeCell ref="G7:O7"/>
    <mergeCell ref="S9:S11"/>
    <mergeCell ref="S14:S15"/>
    <mergeCell ref="F20:F21"/>
    <mergeCell ref="U3:W3"/>
    <mergeCell ref="I9:O9"/>
    <mergeCell ref="F22:F23"/>
    <mergeCell ref="A26:A27"/>
    <mergeCell ref="V24:V25"/>
    <mergeCell ref="D12:D13"/>
    <mergeCell ref="Z18:Z19"/>
    <mergeCell ref="X20:X21"/>
    <mergeCell ref="S24:S25"/>
    <mergeCell ref="Z20:Z21"/>
    <mergeCell ref="U24:U25"/>
    <mergeCell ref="Z14:Z15"/>
    <mergeCell ref="V26:V27"/>
    <mergeCell ref="W18:W19"/>
    <mergeCell ref="A1:P1"/>
    <mergeCell ref="X22:X23"/>
    <mergeCell ref="U26:U27"/>
    <mergeCell ref="A2:Z2"/>
    <mergeCell ref="V12:V13"/>
    <mergeCell ref="E26:E27"/>
    <mergeCell ref="S16:S17"/>
    <mergeCell ref="G26:G27"/>
    <mergeCell ref="B3:G3"/>
    <mergeCell ref="W10:W11"/>
    <mergeCell ref="T9:T11"/>
    <mergeCell ref="V9:Y9"/>
    <mergeCell ref="S26:S27"/>
    <mergeCell ref="D26:D27"/>
    <mergeCell ref="B16:B17"/>
    <mergeCell ref="C18:C19"/>
    <mergeCell ref="C9:C11"/>
    <mergeCell ref="F24:F25"/>
    <mergeCell ref="E9:E11"/>
    <mergeCell ref="H8:O8"/>
    <mergeCell ref="B18:B19"/>
    <mergeCell ref="C20:C21"/>
    <mergeCell ref="Y14:Y15"/>
    <mergeCell ref="T14:T15"/>
    <mergeCell ref="E20:E21"/>
    <mergeCell ref="Z16:Z17"/>
    <mergeCell ref="R16:R17"/>
    <mergeCell ref="V10:V11"/>
    <mergeCell ref="T6:Z6"/>
    <mergeCell ref="C22:C23"/>
    <mergeCell ref="X24:X25"/>
    <mergeCell ref="G9:G11"/>
    <mergeCell ref="A12:A13"/>
    <mergeCell ref="C12:C13"/>
    <mergeCell ref="R20:R21"/>
    <mergeCell ref="G24:G25"/>
    <mergeCell ref="X18:X19"/>
    <mergeCell ref="T5:Z5"/>
    <mergeCell ref="A14:A15"/>
    <mergeCell ref="R26:R27"/>
    <mergeCell ref="X10:X11"/>
    <mergeCell ref="V8:Y8"/>
    <mergeCell ref="R22:R23"/>
    <mergeCell ref="T22:T23"/>
    <mergeCell ref="T4:Z4"/>
    <mergeCell ref="P12:P13"/>
    <mergeCell ref="B20:B21"/>
    <mergeCell ref="E16:E17"/>
    <mergeCell ref="D20:D21"/>
    <mergeCell ref="G16:G17"/>
    <mergeCell ref="P18:P19"/>
    <mergeCell ref="D14:D15"/>
    <mergeCell ref="P9:P11"/>
    <mergeCell ref="F14:F15"/>
    <mergeCell ref="H9:H11"/>
    <mergeCell ref="P14:P15"/>
    <mergeCell ref="R14:R15"/>
    <mergeCell ref="B22:B23"/>
    <mergeCell ref="E18:E19"/>
    <mergeCell ref="X12:X13"/>
    <mergeCell ref="Q1:Z1"/>
    <mergeCell ref="T20:T21"/>
    <mergeCell ref="V20:V21"/>
    <mergeCell ref="V14:V15"/>
    <mergeCell ref="A28:Z28"/>
    <mergeCell ref="S18:S19"/>
    <mergeCell ref="A24:A25"/>
    <mergeCell ref="T7:Z7"/>
    <mergeCell ref="F12:F13"/>
    <mergeCell ref="G6:O6"/>
    <mergeCell ref="W20:W21"/>
    <mergeCell ref="R24:R25"/>
    <mergeCell ref="Y20:Y21"/>
    <mergeCell ref="C26:C27"/>
    <mergeCell ref="Z22:Z23"/>
    <mergeCell ref="P5:S5"/>
    <mergeCell ref="W26:W27"/>
    <mergeCell ref="R9:R11"/>
    <mergeCell ref="G5:O5"/>
    <mergeCell ref="W22:W23"/>
    <mergeCell ref="Y22:Y23"/>
    <mergeCell ref="T26:T27"/>
    <mergeCell ref="P4:S4"/>
    <mergeCell ref="A4:F4"/>
    <mergeCell ref="U12:U13"/>
    <mergeCell ref="P16:P17"/>
    <mergeCell ref="W12:W13"/>
    <mergeCell ref="A18:A19"/>
    <mergeCell ref="G4:O4"/>
    <mergeCell ref="G20:G21"/>
    <mergeCell ref="A9:A11"/>
    <mergeCell ref="G14:G15"/>
    <mergeCell ref="B24:B25"/>
    <mergeCell ref="U18:U19"/>
    <mergeCell ref="D24:D25"/>
    <mergeCell ref="U9:U11"/>
    <mergeCell ref="U14:U15"/>
    <mergeCell ref="Y12:Y13"/>
    <mergeCell ref="W14:W15"/>
    <mergeCell ref="R18:R19"/>
    <mergeCell ref="V16:V17"/>
    <mergeCell ref="X26:X27"/>
    <mergeCell ref="Q3:S3"/>
    <mergeCell ref="T16:T17"/>
    <mergeCell ref="E22:E23"/>
    <mergeCell ref="Z24:Z25"/>
    <mergeCell ref="A6:F6"/>
    <mergeCell ref="P7:S7"/>
    <mergeCell ref="B9:B11"/>
    <mergeCell ref="P20:P21"/>
    <mergeCell ref="T24:T25"/>
    <mergeCell ref="C24:C25"/>
    <mergeCell ref="T18:T19"/>
    <mergeCell ref="E24:E25"/>
    <mergeCell ref="V18:V19"/>
    <mergeCell ref="W24:W25"/>
    <mergeCell ref="D22:D23"/>
  </mergeCells>
  <dataValidations count="1">
    <dataValidation sqref="A3 P3 T3" showDropDown="0" showInputMessage="1" showErrorMessage="0" allowBlank="1" prompt="Type or pick X to check the box" type="list">
      <formula1>"X"</formula1>
    </dataValidation>
  </dataValidations>
  <printOptions horizontalCentered="1"/>
  <pageMargins left="0.3" right="0.3" top="0.35" bottom="0.35" header="0.5" footer="0.5"/>
  <pageSetup orientation="landscape" paperSize="1" fitToHeight="1" fitToWidth="1"/>
</worksheet>
</file>

<file path=xl/worksheets/sheet3.xml><?xml version="1.0" encoding="utf-8"?>
<worksheet xmlns="http://schemas.openxmlformats.org/spreadsheetml/2006/main">
  <sheetPr>
    <outlinePr summaryBelow="1" summaryRight="1"/>
    <pageSetUpPr fitToPage="1"/>
  </sheetPr>
  <dimension ref="A1:P33"/>
  <sheetViews>
    <sheetView showGridLines="0" workbookViewId="0">
      <selection activeCell="A1" sqref="A1"/>
    </sheetView>
  </sheetViews>
  <sheetFormatPr baseColWidth="8" defaultRowHeight="15"/>
  <cols>
    <col width="4.5" customWidth="1" min="1" max="1"/>
    <col width="16" customWidth="1" min="2" max="2"/>
    <col width="12" customWidth="1" min="3" max="3"/>
    <col width="9" customWidth="1" min="4" max="4"/>
    <col width="10" customWidth="1" min="5" max="5"/>
    <col width="9" customWidth="1" min="6" max="6"/>
    <col width="10" customWidth="1" min="7" max="7"/>
    <col width="9" customWidth="1" min="8" max="8"/>
    <col width="10" customWidth="1" min="9" max="9"/>
    <col width="9" customWidth="1" min="10" max="10"/>
    <col width="10" customWidth="1" min="11" max="11"/>
    <col width="9" customWidth="1" min="12" max="12"/>
    <col width="10" customWidth="1" min="13" max="13"/>
    <col width="9" customWidth="1" min="14" max="14"/>
    <col width="10" customWidth="1" min="15" max="15"/>
    <col width="10" customWidth="1" min="16" max="16"/>
  </cols>
  <sheetData>
    <row r="1">
      <c r="A1" s="12" t="inlineStr">
        <is>
          <t>PROJECT NAME</t>
        </is>
      </c>
      <c r="B1" s="12" t="n"/>
      <c r="C1" s="12" t="n"/>
      <c r="D1" s="12" t="n"/>
      <c r="E1" s="12" t="n"/>
      <c r="F1" s="12" t="n"/>
      <c r="G1" s="12" t="n"/>
      <c r="H1" s="12" t="inlineStr">
        <is>
          <t>PROJECT NO. or CONTRACT NO.</t>
        </is>
      </c>
      <c r="I1" s="12" t="n"/>
      <c r="J1" s="12" t="n"/>
      <c r="K1" s="12" t="n"/>
      <c r="L1" s="12" t="inlineStr">
        <is>
          <t>PAYROLL NO.</t>
        </is>
      </c>
      <c r="M1" s="12" t="n"/>
      <c r="N1" s="12" t="inlineStr">
        <is>
          <t>PRIME CONTRACTOR'S/SUBCONTRACTOR'S BUSINESS NAME</t>
        </is>
      </c>
      <c r="O1" s="12" t="n"/>
      <c r="P1" s="12" t="n"/>
    </row>
    <row r="2" ht="20" customHeight="1">
      <c r="A2" s="26">
        <f>IF('Page 1'!A5="","",'Page 1'!A5)</f>
        <v/>
      </c>
      <c r="B2" s="26" t="n"/>
      <c r="C2" s="26" t="n"/>
      <c r="D2" s="26" t="n"/>
      <c r="E2" s="26" t="n"/>
      <c r="F2" s="26" t="n"/>
      <c r="G2" s="26" t="n"/>
      <c r="H2" s="26">
        <f>IF('Page 1'!G5="","",'Page 1'!G5)</f>
        <v/>
      </c>
      <c r="I2" s="26" t="n"/>
      <c r="J2" s="26" t="n"/>
      <c r="K2" s="26" t="n"/>
      <c r="L2" s="26">
        <f>IF('Page 1'!P5="","",'Page 1'!P5)</f>
        <v/>
      </c>
      <c r="M2" s="26" t="n"/>
      <c r="N2" s="26">
        <f>IF('Page 1'!T5="","",'Page 1'!T5)</f>
        <v/>
      </c>
      <c r="O2" s="26" t="n"/>
      <c r="P2" s="26" t="n"/>
    </row>
    <row r="3">
      <c r="A3" s="12" t="inlineStr">
        <is>
          <t>PROJECT LOCATION</t>
        </is>
      </c>
      <c r="B3" s="12" t="n"/>
      <c r="C3" s="12" t="n"/>
      <c r="D3" s="12" t="n"/>
      <c r="E3" s="12" t="n"/>
      <c r="F3" s="12" t="n"/>
      <c r="G3" s="12" t="n"/>
      <c r="H3" s="12" t="n"/>
      <c r="I3" s="12" t="n"/>
      <c r="J3" s="12" t="n"/>
      <c r="K3" s="12" t="n"/>
      <c r="L3" s="12" t="inlineStr">
        <is>
          <t>WEEK ENDING DATE</t>
        </is>
      </c>
      <c r="M3" s="12" t="n"/>
      <c r="N3" s="12" t="inlineStr">
        <is>
          <t>CERTIFYING OFFICIAL's NAME AND TITLE</t>
        </is>
      </c>
      <c r="O3" s="12" t="n"/>
      <c r="P3" s="12" t="n"/>
    </row>
    <row r="4" ht="20" customHeight="1">
      <c r="A4" s="26">
        <f>IF('Page 1'!A7="","",'Page 1'!A7)</f>
        <v/>
      </c>
      <c r="B4" s="26" t="n"/>
      <c r="C4" s="26" t="n"/>
      <c r="D4" s="26" t="n"/>
      <c r="E4" s="26" t="n"/>
      <c r="F4" s="26" t="n"/>
      <c r="G4" s="26" t="n"/>
      <c r="H4" s="26" t="n"/>
      <c r="I4" s="26" t="n"/>
      <c r="J4" s="26" t="n"/>
      <c r="K4" s="26" t="n"/>
      <c r="L4" s="27">
        <f>IF('Page 1'!P7="","",'Page 1'!P7)</f>
        <v/>
      </c>
      <c r="M4" s="27" t="n"/>
      <c r="N4" s="13" t="n"/>
      <c r="O4" s="13" t="n"/>
      <c r="P4" s="13" t="n"/>
    </row>
    <row r="5">
      <c r="A5" s="28" t="inlineStr">
        <is>
          <t>I paid or supervised the payment of the laborers or mechanics working on the above project during the stated time period. I certify the following:</t>
        </is>
      </c>
      <c r="B5" s="28" t="n"/>
      <c r="C5" s="28" t="n"/>
      <c r="D5" s="28" t="n"/>
      <c r="E5" s="28" t="n"/>
      <c r="F5" s="28" t="n"/>
      <c r="G5" s="28" t="n"/>
      <c r="H5" s="28" t="n"/>
      <c r="I5" s="28" t="n"/>
      <c r="J5" s="28" t="n"/>
      <c r="K5" s="28" t="n"/>
      <c r="L5" s="28" t="n"/>
      <c r="M5" s="28" t="n"/>
      <c r="N5" s="28" t="n"/>
      <c r="O5" s="28" t="n"/>
      <c r="P5" s="28" t="n"/>
    </row>
    <row r="6" ht="36" customHeight="1">
      <c r="A6" s="29" t="inlineStr">
        <is>
          <t>X</t>
        </is>
      </c>
      <c r="B6" s="30" t="inlineStr">
        <is>
          <t>The payroll information submitted with this statement is correct and complete for the above project during the above period, and the wage and fringe benefit rates paid to the workers, including credit taken for the reasonably anticipated costs of a bona fide fringe benefit plan, fund or program, are not less than the applicable wage and fringe benefits rates for the classification(s) of work actually performed, as specified in the wage determination(s) incorporated into the contract.</t>
        </is>
      </c>
      <c r="C6" s="30" t="n"/>
      <c r="D6" s="30" t="n"/>
      <c r="E6" s="30" t="n"/>
      <c r="F6" s="30" t="n"/>
      <c r="G6" s="30" t="n"/>
      <c r="H6" s="30" t="n"/>
      <c r="I6" s="30" t="n"/>
      <c r="J6" s="30" t="n"/>
      <c r="K6" s="30" t="n"/>
      <c r="L6" s="30" t="n"/>
      <c r="M6" s="30" t="n"/>
      <c r="N6" s="30" t="n"/>
      <c r="O6" s="30" t="n"/>
      <c r="P6" s="30" t="n"/>
    </row>
    <row r="7" ht="24" customHeight="1">
      <c r="A7" s="29" t="inlineStr">
        <is>
          <t>X</t>
        </is>
      </c>
      <c r="B7" s="30" t="inlineStr">
        <is>
          <t>All regular payrolls and all other basic records that the contractor is required to maintain for this payroll period are complete and accurate and will be made available upon request from the agency or the Department of Labor.</t>
        </is>
      </c>
      <c r="C7" s="30" t="n"/>
      <c r="D7" s="30" t="n"/>
      <c r="E7" s="30" t="n"/>
      <c r="F7" s="30" t="n"/>
      <c r="G7" s="30" t="n"/>
      <c r="H7" s="30" t="n"/>
      <c r="I7" s="30" t="n"/>
      <c r="J7" s="30" t="n"/>
      <c r="K7" s="30" t="n"/>
      <c r="L7" s="30" t="n"/>
      <c r="M7" s="30" t="n"/>
      <c r="N7" s="30" t="n"/>
      <c r="O7" s="30" t="n"/>
      <c r="P7" s="30" t="n"/>
    </row>
    <row r="8" ht="14" customHeight="1">
      <c r="A8" s="29" t="inlineStr">
        <is>
          <t>X</t>
        </is>
      </c>
      <c r="B8" s="30" t="inlineStr">
        <is>
          <t>The classifications reported for each laborer or mechanic are the classification(s) of work that each worker actually performed.</t>
        </is>
      </c>
      <c r="C8" s="30" t="n"/>
      <c r="D8" s="30" t="n"/>
      <c r="E8" s="30" t="n"/>
      <c r="F8" s="30" t="n"/>
      <c r="G8" s="30" t="n"/>
      <c r="H8" s="30" t="n"/>
      <c r="I8" s="30" t="n"/>
      <c r="J8" s="30" t="n"/>
      <c r="K8" s="30" t="n"/>
      <c r="L8" s="30" t="n"/>
      <c r="M8" s="30" t="n"/>
      <c r="N8" s="30" t="n"/>
      <c r="O8" s="30" t="n"/>
      <c r="P8" s="30" t="n"/>
    </row>
    <row r="9" ht="36" customHeight="1">
      <c r="A9" s="29">
        <f>IF(COUNTIF('Page 1'!F12:F27,"RA*")&gt;0,"X","")</f>
        <v/>
      </c>
      <c r="B9" s="30" t="inlineStr">
        <is>
          <t>Any workers paid as apprentices during the above period are duly registered in a bona fide apprenticeship program registered with the Office of Apprenticeship, Employment and Training Administration, United States Department of Labor (“OA”), or a State Apprenticeship Agency (“SAA”) recognized by Department of Labor. I have verified the registered apprenticeship program information provided below as accurate and applicable to any apprentices identified on page 1 of this form.</t>
        </is>
      </c>
      <c r="C9" s="30" t="n"/>
      <c r="D9" s="30" t="n"/>
      <c r="E9" s="30" t="n"/>
      <c r="F9" s="30" t="n"/>
      <c r="G9" s="30" t="n"/>
      <c r="H9" s="30" t="n"/>
      <c r="I9" s="30" t="n"/>
      <c r="J9" s="30" t="n"/>
      <c r="K9" s="30" t="n"/>
      <c r="L9" s="30" t="n"/>
      <c r="M9" s="30" t="n"/>
      <c r="N9" s="30" t="n"/>
      <c r="O9" s="30" t="n"/>
      <c r="P9" s="30" t="n"/>
    </row>
    <row r="10">
      <c r="A10" s="31" t="n"/>
      <c r="B10" s="12" t="inlineStr">
        <is>
          <t>APPRENTICESHIP PROGRAM NAME</t>
        </is>
      </c>
      <c r="C10" s="12" t="n"/>
      <c r="D10" s="12" t="n"/>
      <c r="E10" s="12" t="n"/>
      <c r="F10" s="12" t="n"/>
      <c r="G10" s="12" t="n"/>
      <c r="H10" s="12" t="n"/>
      <c r="I10" s="12" t="n"/>
      <c r="J10" s="21" t="inlineStr">
        <is>
          <t>REGISTERED (OA / SAA)</t>
        </is>
      </c>
      <c r="K10" s="21" t="n"/>
      <c r="L10" s="12" t="inlineStr">
        <is>
          <t>NAME OF LABOR CLASSIFICATION</t>
        </is>
      </c>
      <c r="M10" s="12" t="n"/>
      <c r="N10" s="12" t="n"/>
      <c r="O10" s="12" t="n"/>
      <c r="P10" s="12" t="n"/>
    </row>
    <row r="11">
      <c r="A11" s="32" t="n"/>
      <c r="B11" s="20">
        <f>IF(COUNTIF('Page 1'!F12:F27,"RA*")&gt;0,"","N/A")</f>
        <v/>
      </c>
      <c r="C11" s="20" t="n"/>
      <c r="D11" s="20" t="n"/>
      <c r="E11" s="20" t="n"/>
      <c r="F11" s="20" t="n"/>
      <c r="G11" s="20" t="n"/>
      <c r="H11" s="20" t="n"/>
      <c r="I11" s="20" t="n"/>
      <c r="J11" s="19" t="n"/>
      <c r="K11" s="19" t="n"/>
      <c r="L11" s="20" t="n"/>
      <c r="M11" s="20" t="n"/>
      <c r="N11" s="20" t="n"/>
      <c r="O11" s="20" t="n"/>
      <c r="P11" s="20" t="n"/>
    </row>
    <row r="12">
      <c r="A12" s="32" t="n"/>
      <c r="B12" s="20" t="n"/>
      <c r="C12" s="20" t="n"/>
      <c r="D12" s="20" t="n"/>
      <c r="E12" s="20" t="n"/>
      <c r="F12" s="20" t="n"/>
      <c r="G12" s="20" t="n"/>
      <c r="H12" s="20" t="n"/>
      <c r="I12" s="20" t="n"/>
      <c r="J12" s="19" t="n"/>
      <c r="K12" s="19" t="n"/>
      <c r="L12" s="20" t="n"/>
      <c r="M12" s="20" t="n"/>
      <c r="N12" s="20" t="n"/>
      <c r="O12" s="20" t="n"/>
      <c r="P12" s="20" t="n"/>
    </row>
    <row r="13">
      <c r="A13" s="32" t="n"/>
      <c r="B13" s="20" t="n"/>
      <c r="C13" s="20" t="n"/>
      <c r="D13" s="20" t="n"/>
      <c r="E13" s="20" t="n"/>
      <c r="F13" s="20" t="n"/>
      <c r="G13" s="20" t="n"/>
      <c r="H13" s="20" t="n"/>
      <c r="I13" s="20" t="n"/>
      <c r="J13" s="19" t="n"/>
      <c r="K13" s="19" t="n"/>
      <c r="L13" s="20" t="n"/>
      <c r="M13" s="20" t="n"/>
      <c r="N13" s="20" t="n"/>
      <c r="O13" s="20" t="n"/>
      <c r="P13" s="20" t="n"/>
    </row>
    <row r="14" ht="26" customHeight="1">
      <c r="A14" s="29">
        <f>IF(OR(SUM(P20:P27)&gt;0,SUM('Page 1'!S12:S27)&gt;0),"X","")</f>
        <v/>
      </c>
      <c r="B14" s="30" t="inlineStr">
        <is>
          <t>Fringe benefits have been paid in cash and/or to bona fide fringe benefit plans, funds, or programs. Where the contractor is claiming an hourly credit for their contributions to or reasonably anticipated costs of a bona fide fringe benefit plan, fund, or program, provide plan information and the hourly credit claimed for each worker listed on the previous page of this form.</t>
        </is>
      </c>
      <c r="C14" s="30" t="n"/>
      <c r="D14" s="30" t="n"/>
      <c r="E14" s="30" t="n"/>
      <c r="F14" s="30" t="n"/>
      <c r="G14" s="30" t="n"/>
      <c r="H14" s="30" t="n"/>
      <c r="I14" s="30" t="n"/>
      <c r="J14" s="30" t="n"/>
      <c r="K14" s="30" t="n"/>
      <c r="L14" s="30" t="n"/>
      <c r="M14" s="30" t="n"/>
      <c r="N14" s="30" t="n"/>
      <c r="O14" s="30" t="n"/>
      <c r="P14" s="30" t="n"/>
    </row>
    <row r="15" ht="22" customHeight="1">
      <c r="A15" s="31" t="n"/>
      <c r="B15" s="15" t="inlineStr">
        <is>
          <t>HOURLY CREDIT FOR FRINGE BENEFITS: if an amount is listed in (6B) on the first page of this certified payroll form, enter the hourly credit claimed under each plan name, type and number for each worker and check whether the plan is funded or unfunded.</t>
        </is>
      </c>
      <c r="C15" s="15" t="n"/>
      <c r="D15" s="15" t="n"/>
      <c r="E15" s="15" t="n"/>
      <c r="F15" s="15" t="n"/>
      <c r="G15" s="15" t="n"/>
      <c r="H15" s="15" t="n"/>
      <c r="I15" s="15" t="n"/>
      <c r="J15" s="15" t="n"/>
      <c r="K15" s="15" t="n"/>
      <c r="L15" s="15" t="n"/>
      <c r="M15" s="15" t="n"/>
      <c r="N15" s="15" t="n"/>
      <c r="O15" s="15" t="n"/>
      <c r="P15" s="15" t="n"/>
    </row>
    <row r="16">
      <c r="A16" s="31" t="n"/>
      <c r="B16" s="21" t="inlineStr">
        <is>
          <t>NAME OF WORKER</t>
        </is>
      </c>
      <c r="C16" s="21" t="n"/>
      <c r="D16" s="33" t="inlineStr">
        <is>
          <t>FB NAME</t>
        </is>
      </c>
      <c r="E16" s="34" t="n"/>
      <c r="F16" s="33" t="inlineStr">
        <is>
          <t>FB NAME</t>
        </is>
      </c>
      <c r="G16" s="34" t="n"/>
      <c r="H16" s="33" t="inlineStr">
        <is>
          <t>FB NAME</t>
        </is>
      </c>
      <c r="I16" s="34" t="n"/>
      <c r="J16" s="33" t="inlineStr">
        <is>
          <t>FB NAME</t>
        </is>
      </c>
      <c r="K16" s="34" t="n"/>
      <c r="L16" s="33" t="inlineStr">
        <is>
          <t>FB NAME</t>
        </is>
      </c>
      <c r="M16" s="34" t="n"/>
      <c r="N16" s="33" t="inlineStr">
        <is>
          <t>FB NAME</t>
        </is>
      </c>
      <c r="O16" s="34" t="n"/>
      <c r="P16" s="21" t="inlineStr">
        <is>
          <t>TOTAL HOURLY CREDIT</t>
        </is>
      </c>
    </row>
    <row r="17">
      <c r="A17" s="31" t="n"/>
      <c r="B17" s="21" t="n"/>
      <c r="C17" s="21" t="n"/>
      <c r="D17" s="33" t="inlineStr">
        <is>
          <t>FB TYPE</t>
        </is>
      </c>
      <c r="E17" s="34" t="n"/>
      <c r="F17" s="33" t="inlineStr">
        <is>
          <t>FB TYPE</t>
        </is>
      </c>
      <c r="G17" s="34" t="n"/>
      <c r="H17" s="33" t="inlineStr">
        <is>
          <t>FB TYPE</t>
        </is>
      </c>
      <c r="I17" s="34" t="n"/>
      <c r="J17" s="33" t="inlineStr">
        <is>
          <t>FB TYPE</t>
        </is>
      </c>
      <c r="K17" s="34" t="n"/>
      <c r="L17" s="33" t="inlineStr">
        <is>
          <t>FB TYPE</t>
        </is>
      </c>
      <c r="M17" s="34" t="n"/>
      <c r="N17" s="33" t="inlineStr">
        <is>
          <t>FB TYPE</t>
        </is>
      </c>
      <c r="O17" s="34" t="n"/>
      <c r="P17" s="21" t="n"/>
    </row>
    <row r="18">
      <c r="A18" s="31" t="n"/>
      <c r="B18" s="21" t="n"/>
      <c r="C18" s="21" t="n"/>
      <c r="D18" s="33" t="inlineStr">
        <is>
          <t>PLAN NO.</t>
        </is>
      </c>
      <c r="E18" s="34" t="n"/>
      <c r="F18" s="33" t="inlineStr">
        <is>
          <t>PLAN NO.</t>
        </is>
      </c>
      <c r="G18" s="34" t="n"/>
      <c r="H18" s="33" t="inlineStr">
        <is>
          <t>PLAN NO.</t>
        </is>
      </c>
      <c r="I18" s="34" t="n"/>
      <c r="J18" s="33" t="inlineStr">
        <is>
          <t>PLAN NO.</t>
        </is>
      </c>
      <c r="K18" s="34" t="n"/>
      <c r="L18" s="33" t="inlineStr">
        <is>
          <t>PLAN NO.</t>
        </is>
      </c>
      <c r="M18" s="34" t="n"/>
      <c r="N18" s="33" t="inlineStr">
        <is>
          <t>PLAN NO.</t>
        </is>
      </c>
      <c r="O18" s="34" t="n"/>
      <c r="P18" s="21" t="n"/>
    </row>
    <row r="19">
      <c r="A19" s="31" t="n"/>
      <c r="B19" s="21" t="n"/>
      <c r="C19" s="21" t="n"/>
      <c r="D19" s="33" t="inlineStr">
        <is>
          <t>FUNDED?</t>
        </is>
      </c>
      <c r="E19" s="34" t="n"/>
      <c r="F19" s="33" t="inlineStr">
        <is>
          <t>FUNDED?</t>
        </is>
      </c>
      <c r="G19" s="34" t="n"/>
      <c r="H19" s="33" t="inlineStr">
        <is>
          <t>FUNDED?</t>
        </is>
      </c>
      <c r="I19" s="34" t="n"/>
      <c r="J19" s="33" t="inlineStr">
        <is>
          <t>FUNDED?</t>
        </is>
      </c>
      <c r="K19" s="34" t="n"/>
      <c r="L19" s="33" t="inlineStr">
        <is>
          <t>FUNDED?</t>
        </is>
      </c>
      <c r="M19" s="34" t="n"/>
      <c r="N19" s="33" t="inlineStr">
        <is>
          <t>FUNDED?</t>
        </is>
      </c>
      <c r="O19" s="34" t="n"/>
      <c r="P19" s="21" t="n"/>
    </row>
    <row r="20">
      <c r="A20" s="32" t="n"/>
      <c r="B20" s="35">
        <f>IF(OR('Page 1'!B12="",NOT(IFERROR(MATCH('Page 1'!A12,'Page 1'!$A$12:$A$27,0),1)=1)),"",TRIM(IF('Page 1'!A12="","",'Page 1'!A12&amp;". ")&amp;'Page 1'!C12&amp;" "&amp;'Page 1'!B12))</f>
        <v/>
      </c>
      <c r="C20" s="35" t="n"/>
      <c r="D20" s="33" t="inlineStr">
        <is>
          <t>Hourly Credit</t>
        </is>
      </c>
      <c r="E20" s="23" t="n"/>
      <c r="F20" s="33" t="inlineStr">
        <is>
          <t>Hourly Credit</t>
        </is>
      </c>
      <c r="G20" s="23" t="n"/>
      <c r="H20" s="33" t="inlineStr">
        <is>
          <t>Hourly Credit</t>
        </is>
      </c>
      <c r="I20" s="23" t="n"/>
      <c r="J20" s="33" t="inlineStr">
        <is>
          <t>Hourly Credit</t>
        </is>
      </c>
      <c r="K20" s="23" t="n"/>
      <c r="L20" s="33" t="inlineStr">
        <is>
          <t>Hourly Credit</t>
        </is>
      </c>
      <c r="M20" s="23" t="n"/>
      <c r="N20" s="33" t="inlineStr">
        <is>
          <t>Hourly Credit</t>
        </is>
      </c>
      <c r="O20" s="23" t="n"/>
      <c r="P20" s="24">
        <f>IF(COUNT(E20,G20,I20,K20,M20,O20)=0,"",SUM(E20,G20,I20,K20,M20,O20))</f>
        <v/>
      </c>
    </row>
    <row r="21">
      <c r="A21" s="32" t="n"/>
      <c r="B21" s="35">
        <f>IF(OR('Page 1'!B14="",NOT(IFERROR(MATCH('Page 1'!A14,'Page 1'!$A$12:$A$27,0),3)=3)),"",TRIM(IF('Page 1'!A14="","",'Page 1'!A14&amp;". ")&amp;'Page 1'!C14&amp;" "&amp;'Page 1'!B14))</f>
        <v/>
      </c>
      <c r="C21" s="35" t="n"/>
      <c r="D21" s="33" t="inlineStr">
        <is>
          <t>Hourly Credit</t>
        </is>
      </c>
      <c r="E21" s="23" t="n"/>
      <c r="F21" s="33" t="inlineStr">
        <is>
          <t>Hourly Credit</t>
        </is>
      </c>
      <c r="G21" s="23" t="n"/>
      <c r="H21" s="33" t="inlineStr">
        <is>
          <t>Hourly Credit</t>
        </is>
      </c>
      <c r="I21" s="23" t="n"/>
      <c r="J21" s="33" t="inlineStr">
        <is>
          <t>Hourly Credit</t>
        </is>
      </c>
      <c r="K21" s="23" t="n"/>
      <c r="L21" s="33" t="inlineStr">
        <is>
          <t>Hourly Credit</t>
        </is>
      </c>
      <c r="M21" s="23" t="n"/>
      <c r="N21" s="33" t="inlineStr">
        <is>
          <t>Hourly Credit</t>
        </is>
      </c>
      <c r="O21" s="23" t="n"/>
      <c r="P21" s="24">
        <f>IF(COUNT(E21,G21,I21,K21,M21,O21)=0,"",SUM(E21,G21,I21,K21,M21,O21))</f>
        <v/>
      </c>
    </row>
    <row r="22">
      <c r="A22" s="32" t="n"/>
      <c r="B22" s="35">
        <f>IF(OR('Page 1'!B16="",NOT(IFERROR(MATCH('Page 1'!A16,'Page 1'!$A$12:$A$27,0),5)=5)),"",TRIM(IF('Page 1'!A16="","",'Page 1'!A16&amp;". ")&amp;'Page 1'!C16&amp;" "&amp;'Page 1'!B16))</f>
        <v/>
      </c>
      <c r="C22" s="35" t="n"/>
      <c r="D22" s="33" t="inlineStr">
        <is>
          <t>Hourly Credit</t>
        </is>
      </c>
      <c r="E22" s="23" t="n"/>
      <c r="F22" s="33" t="inlineStr">
        <is>
          <t>Hourly Credit</t>
        </is>
      </c>
      <c r="G22" s="23" t="n"/>
      <c r="H22" s="33" t="inlineStr">
        <is>
          <t>Hourly Credit</t>
        </is>
      </c>
      <c r="I22" s="23" t="n"/>
      <c r="J22" s="33" t="inlineStr">
        <is>
          <t>Hourly Credit</t>
        </is>
      </c>
      <c r="K22" s="23" t="n"/>
      <c r="L22" s="33" t="inlineStr">
        <is>
          <t>Hourly Credit</t>
        </is>
      </c>
      <c r="M22" s="23" t="n"/>
      <c r="N22" s="33" t="inlineStr">
        <is>
          <t>Hourly Credit</t>
        </is>
      </c>
      <c r="O22" s="23" t="n"/>
      <c r="P22" s="24">
        <f>IF(COUNT(E22,G22,I22,K22,M22,O22)=0,"",SUM(E22,G22,I22,K22,M22,O22))</f>
        <v/>
      </c>
    </row>
    <row r="23">
      <c r="A23" s="32" t="n"/>
      <c r="B23" s="35">
        <f>IF(OR('Page 1'!B18="",NOT(IFERROR(MATCH('Page 1'!A18,'Page 1'!$A$12:$A$27,0),7)=7)),"",TRIM(IF('Page 1'!A18="","",'Page 1'!A18&amp;". ")&amp;'Page 1'!C18&amp;" "&amp;'Page 1'!B18))</f>
        <v/>
      </c>
      <c r="C23" s="35" t="n"/>
      <c r="D23" s="33" t="inlineStr">
        <is>
          <t>Hourly Credit</t>
        </is>
      </c>
      <c r="E23" s="23" t="n"/>
      <c r="F23" s="33" t="inlineStr">
        <is>
          <t>Hourly Credit</t>
        </is>
      </c>
      <c r="G23" s="23" t="n"/>
      <c r="H23" s="33" t="inlineStr">
        <is>
          <t>Hourly Credit</t>
        </is>
      </c>
      <c r="I23" s="23" t="n"/>
      <c r="J23" s="33" t="inlineStr">
        <is>
          <t>Hourly Credit</t>
        </is>
      </c>
      <c r="K23" s="23" t="n"/>
      <c r="L23" s="33" t="inlineStr">
        <is>
          <t>Hourly Credit</t>
        </is>
      </c>
      <c r="M23" s="23" t="n"/>
      <c r="N23" s="33" t="inlineStr">
        <is>
          <t>Hourly Credit</t>
        </is>
      </c>
      <c r="O23" s="23" t="n"/>
      <c r="P23" s="24">
        <f>IF(COUNT(E23,G23,I23,K23,M23,O23)=0,"",SUM(E23,G23,I23,K23,M23,O23))</f>
        <v/>
      </c>
    </row>
    <row r="24">
      <c r="A24" s="32" t="n"/>
      <c r="B24" s="35">
        <f>IF(OR('Page 1'!B20="",NOT(IFERROR(MATCH('Page 1'!A20,'Page 1'!$A$12:$A$27,0),9)=9)),"",TRIM(IF('Page 1'!A20="","",'Page 1'!A20&amp;". ")&amp;'Page 1'!C20&amp;" "&amp;'Page 1'!B20))</f>
        <v/>
      </c>
      <c r="C24" s="35" t="n"/>
      <c r="D24" s="33" t="inlineStr">
        <is>
          <t>Hourly Credit</t>
        </is>
      </c>
      <c r="E24" s="23" t="n"/>
      <c r="F24" s="33" t="inlineStr">
        <is>
          <t>Hourly Credit</t>
        </is>
      </c>
      <c r="G24" s="23" t="n"/>
      <c r="H24" s="33" t="inlineStr">
        <is>
          <t>Hourly Credit</t>
        </is>
      </c>
      <c r="I24" s="23" t="n"/>
      <c r="J24" s="33" t="inlineStr">
        <is>
          <t>Hourly Credit</t>
        </is>
      </c>
      <c r="K24" s="23" t="n"/>
      <c r="L24" s="33" t="inlineStr">
        <is>
          <t>Hourly Credit</t>
        </is>
      </c>
      <c r="M24" s="23" t="n"/>
      <c r="N24" s="33" t="inlineStr">
        <is>
          <t>Hourly Credit</t>
        </is>
      </c>
      <c r="O24" s="23" t="n"/>
      <c r="P24" s="24">
        <f>IF(COUNT(E24,G24,I24,K24,M24,O24)=0,"",SUM(E24,G24,I24,K24,M24,O24))</f>
        <v/>
      </c>
    </row>
    <row r="25">
      <c r="A25" s="32" t="n"/>
      <c r="B25" s="35">
        <f>IF(OR('Page 1'!B22="",NOT(IFERROR(MATCH('Page 1'!A22,'Page 1'!$A$12:$A$27,0),11)=11)),"",TRIM(IF('Page 1'!A22="","",'Page 1'!A22&amp;". ")&amp;'Page 1'!C22&amp;" "&amp;'Page 1'!B22))</f>
        <v/>
      </c>
      <c r="C25" s="35" t="n"/>
      <c r="D25" s="33" t="inlineStr">
        <is>
          <t>Hourly Credit</t>
        </is>
      </c>
      <c r="E25" s="23" t="n"/>
      <c r="F25" s="33" t="inlineStr">
        <is>
          <t>Hourly Credit</t>
        </is>
      </c>
      <c r="G25" s="23" t="n"/>
      <c r="H25" s="33" t="inlineStr">
        <is>
          <t>Hourly Credit</t>
        </is>
      </c>
      <c r="I25" s="23" t="n"/>
      <c r="J25" s="33" t="inlineStr">
        <is>
          <t>Hourly Credit</t>
        </is>
      </c>
      <c r="K25" s="23" t="n"/>
      <c r="L25" s="33" t="inlineStr">
        <is>
          <t>Hourly Credit</t>
        </is>
      </c>
      <c r="M25" s="23" t="n"/>
      <c r="N25" s="33" t="inlineStr">
        <is>
          <t>Hourly Credit</t>
        </is>
      </c>
      <c r="O25" s="23" t="n"/>
      <c r="P25" s="24">
        <f>IF(COUNT(E25,G25,I25,K25,M25,O25)=0,"",SUM(E25,G25,I25,K25,M25,O25))</f>
        <v/>
      </c>
    </row>
    <row r="26">
      <c r="A26" s="32" t="n"/>
      <c r="B26" s="35">
        <f>IF(OR('Page 1'!B24="",NOT(IFERROR(MATCH('Page 1'!A24,'Page 1'!$A$12:$A$27,0),13)=13)),"",TRIM(IF('Page 1'!A24="","",'Page 1'!A24&amp;". ")&amp;'Page 1'!C24&amp;" "&amp;'Page 1'!B24))</f>
        <v/>
      </c>
      <c r="C26" s="35" t="n"/>
      <c r="D26" s="33" t="inlineStr">
        <is>
          <t>Hourly Credit</t>
        </is>
      </c>
      <c r="E26" s="23" t="n"/>
      <c r="F26" s="33" t="inlineStr">
        <is>
          <t>Hourly Credit</t>
        </is>
      </c>
      <c r="G26" s="23" t="n"/>
      <c r="H26" s="33" t="inlineStr">
        <is>
          <t>Hourly Credit</t>
        </is>
      </c>
      <c r="I26" s="23" t="n"/>
      <c r="J26" s="33" t="inlineStr">
        <is>
          <t>Hourly Credit</t>
        </is>
      </c>
      <c r="K26" s="23" t="n"/>
      <c r="L26" s="33" t="inlineStr">
        <is>
          <t>Hourly Credit</t>
        </is>
      </c>
      <c r="M26" s="23" t="n"/>
      <c r="N26" s="33" t="inlineStr">
        <is>
          <t>Hourly Credit</t>
        </is>
      </c>
      <c r="O26" s="23" t="n"/>
      <c r="P26" s="24">
        <f>IF(COUNT(E26,G26,I26,K26,M26,O26)=0,"",SUM(E26,G26,I26,K26,M26,O26))</f>
        <v/>
      </c>
    </row>
    <row r="27">
      <c r="A27" s="32" t="n"/>
      <c r="B27" s="35">
        <f>IF(OR('Page 1'!B26="",NOT(IFERROR(MATCH('Page 1'!A26,'Page 1'!$A$12:$A$27,0),15)=15)),"",TRIM(IF('Page 1'!A26="","",'Page 1'!A26&amp;". ")&amp;'Page 1'!C26&amp;" "&amp;'Page 1'!B26))</f>
        <v/>
      </c>
      <c r="C27" s="35" t="n"/>
      <c r="D27" s="33" t="inlineStr">
        <is>
          <t>Hourly Credit</t>
        </is>
      </c>
      <c r="E27" s="23" t="n"/>
      <c r="F27" s="33" t="inlineStr">
        <is>
          <t>Hourly Credit</t>
        </is>
      </c>
      <c r="G27" s="23" t="n"/>
      <c r="H27" s="33" t="inlineStr">
        <is>
          <t>Hourly Credit</t>
        </is>
      </c>
      <c r="I27" s="23" t="n"/>
      <c r="J27" s="33" t="inlineStr">
        <is>
          <t>Hourly Credit</t>
        </is>
      </c>
      <c r="K27" s="23" t="n"/>
      <c r="L27" s="33" t="inlineStr">
        <is>
          <t>Hourly Credit</t>
        </is>
      </c>
      <c r="M27" s="23" t="n"/>
      <c r="N27" s="33" t="inlineStr">
        <is>
          <t>Hourly Credit</t>
        </is>
      </c>
      <c r="O27" s="23" t="n"/>
      <c r="P27" s="24">
        <f>IF(COUNT(E27,G27,I27,K27,M27,O27)=0,"",SUM(E27,G27,I27,K27,M27,O27))</f>
        <v/>
      </c>
    </row>
    <row r="28" ht="24" customHeight="1">
      <c r="A28" s="29" t="inlineStr">
        <is>
          <t>X</t>
        </is>
      </c>
      <c r="B28" s="30" t="inlineStr">
        <is>
          <t>All workers on the project have been paid the full weekly wages earned, and no rebates or deductions have been or will be made either directly or indirectly, other than permissible deductions as defined in 29 CFR part 3.</t>
        </is>
      </c>
      <c r="C28" s="30" t="n"/>
      <c r="D28" s="30" t="n"/>
      <c r="E28" s="30" t="n"/>
      <c r="F28" s="30" t="n"/>
      <c r="G28" s="30" t="n"/>
      <c r="H28" s="30" t="n"/>
      <c r="I28" s="30" t="n"/>
      <c r="J28" s="30" t="n"/>
      <c r="K28" s="30" t="n"/>
      <c r="L28" s="30" t="n"/>
      <c r="M28" s="30" t="n"/>
      <c r="N28" s="30" t="n"/>
      <c r="O28" s="30" t="n"/>
      <c r="P28" s="30" t="n"/>
    </row>
    <row r="29">
      <c r="A29" s="12" t="inlineStr">
        <is>
          <t>ADDITIONAL REMARKS</t>
        </is>
      </c>
      <c r="B29" s="12" t="n"/>
      <c r="C29" s="12" t="n"/>
      <c r="D29" s="12" t="n"/>
      <c r="E29" s="12" t="n"/>
      <c r="F29" s="12" t="n"/>
      <c r="G29" s="12" t="n"/>
      <c r="H29" s="12" t="n"/>
      <c r="I29" s="12" t="n"/>
      <c r="J29" s="12" t="n"/>
      <c r="K29" s="12" t="n"/>
      <c r="L29" s="12" t="n"/>
      <c r="M29" s="12" t="n"/>
      <c r="N29" s="12" t="n"/>
      <c r="O29" s="12" t="n"/>
      <c r="P29" s="12" t="n"/>
    </row>
    <row r="30" ht="30" customHeight="1">
      <c r="A30" s="36" t="n"/>
      <c r="B30" s="36" t="n"/>
      <c r="C30" s="36" t="n"/>
      <c r="D30" s="36" t="n"/>
      <c r="E30" s="36" t="n"/>
      <c r="F30" s="36" t="n"/>
      <c r="G30" s="36" t="n"/>
      <c r="H30" s="36" t="n"/>
      <c r="I30" s="36" t="n"/>
      <c r="J30" s="36" t="n"/>
      <c r="K30" s="36" t="n"/>
      <c r="L30" s="36" t="n"/>
      <c r="M30" s="36" t="n"/>
      <c r="N30" s="36" t="n"/>
      <c r="O30" s="36" t="n"/>
      <c r="P30" s="36" t="n"/>
    </row>
    <row r="31">
      <c r="A31" s="12" t="inlineStr">
        <is>
          <t>SIGNATURE OF CERTIFYING OFFICIAL</t>
        </is>
      </c>
      <c r="B31" s="12" t="n"/>
      <c r="C31" s="12" t="n"/>
      <c r="D31" s="12" t="n"/>
      <c r="E31" s="12" t="n"/>
      <c r="F31" s="12" t="n"/>
      <c r="G31" s="12" t="n"/>
      <c r="H31" s="12" t="n"/>
      <c r="I31" s="12" t="n"/>
      <c r="J31" s="12" t="inlineStr">
        <is>
          <t>DATE</t>
        </is>
      </c>
      <c r="K31" s="12" t="n"/>
      <c r="L31" s="12" t="inlineStr">
        <is>
          <t>TELEPHONE NUMBER</t>
        </is>
      </c>
      <c r="M31" s="12" t="n"/>
      <c r="N31" s="12" t="inlineStr">
        <is>
          <t>EMAIL ADDRESS</t>
        </is>
      </c>
      <c r="O31" s="12" t="n"/>
      <c r="P31" s="12" t="n"/>
    </row>
    <row r="32" ht="26" customHeight="1">
      <c r="A32" s="20" t="n"/>
      <c r="B32" s="20" t="n"/>
      <c r="C32" s="20" t="n"/>
      <c r="D32" s="20" t="n"/>
      <c r="E32" s="20" t="n"/>
      <c r="F32" s="20" t="n"/>
      <c r="G32" s="20" t="n"/>
      <c r="H32" s="20" t="n"/>
      <c r="I32" s="20" t="n"/>
      <c r="J32" s="20" t="n"/>
      <c r="K32" s="20" t="n"/>
      <c r="L32" s="20" t="n"/>
      <c r="M32" s="20" t="n"/>
      <c r="N32" s="20" t="n"/>
      <c r="O32" s="20" t="n"/>
      <c r="P32" s="20" t="n"/>
    </row>
    <row r="33" ht="26" customHeight="1">
      <c r="A33" s="33" t="inlineStr">
        <is>
          <t>THE WILLFUL FALSIFICATION OF ANY OF THE ABOVE STATEMENTS MAY SUBJECT THE CONTRACTOR OR SUBCONTRACTOR TO CIVIL OR CRIMINAL PROSECUTION (SEE SECTION 1001 OF TITLE 18 AND SECTION 3729 OF TITLE 31 OF THE UNITED STATES CODE), AS WELL AS DEBARMENT FROM FUTURE FEDERAL AND FEDERALLY-ASSISTED CONTRACTS. INFORMATION REPORTED IN CERTIFIED PAYROLLS MAY BE SUBJECT TO DISCLOSURE IN RESPONSE TO A FREEDOM OF INFORMATION ACT REQUEST.</t>
        </is>
      </c>
      <c r="B33" s="33" t="n"/>
      <c r="C33" s="33" t="n"/>
      <c r="D33" s="33" t="n"/>
      <c r="E33" s="33" t="n"/>
      <c r="F33" s="33" t="n"/>
      <c r="G33" s="33" t="n"/>
      <c r="H33" s="33" t="n"/>
      <c r="I33" s="33" t="n"/>
      <c r="J33" s="33" t="n"/>
      <c r="K33" s="33" t="n"/>
      <c r="L33" s="33" t="n"/>
      <c r="M33" s="33" t="n"/>
      <c r="N33" s="33" t="n"/>
      <c r="O33" s="33" t="n"/>
      <c r="P33" s="33" t="n"/>
    </row>
  </sheetData>
  <mergeCells count="55">
    <mergeCell ref="L2:M2"/>
    <mergeCell ref="A5:P5"/>
    <mergeCell ref="N2:P2"/>
    <mergeCell ref="B25:C25"/>
    <mergeCell ref="L32:M32"/>
    <mergeCell ref="B14:P14"/>
    <mergeCell ref="J10:K10"/>
    <mergeCell ref="B22:C22"/>
    <mergeCell ref="N1:P1"/>
    <mergeCell ref="B8:P8"/>
    <mergeCell ref="B27:C27"/>
    <mergeCell ref="J13:K13"/>
    <mergeCell ref="L13:P13"/>
    <mergeCell ref="A29:P29"/>
    <mergeCell ref="B12:I12"/>
    <mergeCell ref="L3:M3"/>
    <mergeCell ref="L12:P12"/>
    <mergeCell ref="B21:C21"/>
    <mergeCell ref="B11:I11"/>
    <mergeCell ref="B28:P28"/>
    <mergeCell ref="A32:I32"/>
    <mergeCell ref="B23:C23"/>
    <mergeCell ref="N31:P31"/>
    <mergeCell ref="A30:P30"/>
    <mergeCell ref="H1:K1"/>
    <mergeCell ref="B9:P9"/>
    <mergeCell ref="P16:P19"/>
    <mergeCell ref="B13:I13"/>
    <mergeCell ref="B15:P15"/>
    <mergeCell ref="B6:P6"/>
    <mergeCell ref="A1:G1"/>
    <mergeCell ref="L4:M4"/>
    <mergeCell ref="A3:K3"/>
    <mergeCell ref="J11:K11"/>
    <mergeCell ref="B16:C19"/>
    <mergeCell ref="J32:K32"/>
    <mergeCell ref="B10:I10"/>
    <mergeCell ref="L1:M1"/>
    <mergeCell ref="L10:P10"/>
    <mergeCell ref="A31:I31"/>
    <mergeCell ref="J31:K31"/>
    <mergeCell ref="N4:P4"/>
    <mergeCell ref="L31:M31"/>
    <mergeCell ref="B7:P7"/>
    <mergeCell ref="B24:C24"/>
    <mergeCell ref="A4:K4"/>
    <mergeCell ref="J12:K12"/>
    <mergeCell ref="N32:P32"/>
    <mergeCell ref="B20:C20"/>
    <mergeCell ref="H2:K2"/>
    <mergeCell ref="A2:G2"/>
    <mergeCell ref="L11:P11"/>
    <mergeCell ref="B26:C26"/>
    <mergeCell ref="N3:P3"/>
    <mergeCell ref="A33:P33"/>
  </mergeCells>
  <dataValidations count="8">
    <dataValidation sqref="J11:J13" showDropDown="0" showInputMessage="1" showErrorMessage="0" allowBlank="1" prompt="OA = DOL Office of Apprenticeship, SAA = State Apprenticeship Agency" type="list">
      <formula1>"OA,SAA"</formula1>
    </dataValidation>
    <dataValidation sqref="E19" showDropDown="0" showInputMessage="0" showErrorMessage="0" allowBlank="1" type="list">
      <formula1>"Funded,Unfunded"</formula1>
    </dataValidation>
    <dataValidation sqref="G19" showDropDown="0" showInputMessage="0" showErrorMessage="0" allowBlank="1" type="list">
      <formula1>"Funded,Unfunded"</formula1>
    </dataValidation>
    <dataValidation sqref="I19" showDropDown="0" showInputMessage="0" showErrorMessage="0" allowBlank="1" type="list">
      <formula1>"Funded,Unfunded"</formula1>
    </dataValidation>
    <dataValidation sqref="K19" showDropDown="0" showInputMessage="0" showErrorMessage="0" allowBlank="1" type="list">
      <formula1>"Funded,Unfunded"</formula1>
    </dataValidation>
    <dataValidation sqref="M19" showDropDown="0" showInputMessage="0" showErrorMessage="0" allowBlank="1" type="list">
      <formula1>"Funded,Unfunded"</formula1>
    </dataValidation>
    <dataValidation sqref="O19" showDropDown="0" showInputMessage="0" showErrorMessage="0" allowBlank="1" type="list">
      <formula1>"Funded,Unfunded"</formula1>
    </dataValidation>
    <dataValidation sqref="A6:A9 A14 A28" showDropDown="0" showInputMessage="1" showErrorMessage="0" allowBlank="1" prompt="X = checked. Boxes 1, 2, 3 and 6 always apply; 4 and 5 fill in from your entries." type="list">
      <formula1>"X"</formula1>
    </dataValidation>
  </dataValidations>
  <printOptions horizontalCentered="1"/>
  <pageMargins left="0.3" right="0.3" top="0.35" bottom="0.35" header="0.5" footer="0.5"/>
  <pageSetup orientation="landscape" paperSize="1" fitToHeight="1" fitToWidth="1"/>
</worksheet>
</file>

<file path=xl/worksheets/sheet4.xml><?xml version="1.0" encoding="utf-8"?>
<worksheet xmlns="http://schemas.openxmlformats.org/spreadsheetml/2006/main">
  <sheetPr>
    <outlinePr summaryBelow="1" summaryRight="1"/>
    <pageSetUpPr fitToPage="1"/>
  </sheetPr>
  <dimension ref="A1:Z28"/>
  <sheetViews>
    <sheetView showGridLines="0" workbookViewId="0">
      <pane ySplit="11" topLeftCell="A12" activePane="bottomLeft" state="frozen"/>
      <selection pane="bottomLeft" activeCell="A1" sqref="A1"/>
    </sheetView>
  </sheetViews>
  <sheetFormatPr baseColWidth="8" defaultRowHeight="15"/>
  <cols>
    <col width="5" customWidth="1" min="1" max="1"/>
    <col width="13" customWidth="1" min="2" max="2"/>
    <col width="11" customWidth="1" min="3" max="3"/>
    <col width="5" customWidth="1" min="4" max="4"/>
    <col width="8" customWidth="1" min="5" max="5"/>
    <col width="6" customWidth="1" min="6" max="6"/>
    <col width="14" customWidth="1" min="7" max="7"/>
    <col width="4.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7" customWidth="1" min="16" max="16"/>
    <col width="9.5" customWidth="1" min="17" max="17"/>
    <col width="10" customWidth="1" min="18" max="18"/>
    <col width="10" customWidth="1" min="19" max="19"/>
    <col width="10.5" customWidth="1" min="20" max="20"/>
    <col width="10.5" customWidth="1" min="21" max="21"/>
    <col width="9" customWidth="1" min="22" max="22"/>
    <col width="9" customWidth="1" min="23" max="23"/>
    <col width="9" customWidth="1" min="24" max="24"/>
    <col width="9.5" customWidth="1" min="25" max="25"/>
    <col width="10.5" customWidth="1" min="26" max="26"/>
  </cols>
  <sheetData>
    <row r="1" ht="22" customHeight="1">
      <c r="A1" s="7" t="inlineStr">
        <is>
          <t>Davis-Bacon and Related Acts Weekly Certified Payroll</t>
        </is>
      </c>
      <c r="B1" s="7" t="n"/>
      <c r="C1" s="7" t="n"/>
      <c r="D1" s="7" t="n"/>
      <c r="E1" s="7" t="n"/>
      <c r="F1" s="7" t="n"/>
      <c r="G1" s="7" t="n"/>
      <c r="H1" s="7" t="n"/>
      <c r="I1" s="7" t="n"/>
      <c r="J1" s="7" t="n"/>
      <c r="K1" s="7" t="n"/>
      <c r="L1" s="7" t="n"/>
      <c r="M1" s="7" t="n"/>
      <c r="N1" s="7" t="n"/>
      <c r="O1" s="7" t="n"/>
      <c r="P1" s="7" t="n"/>
      <c r="Q1" s="8" t="inlineStr">
        <is>
          <t>Template in the layout of DOL Form WH-347 (Rev. January 2025)</t>
        </is>
      </c>
      <c r="R1" s="8" t="n"/>
      <c r="S1" s="8" t="n"/>
      <c r="T1" s="8" t="n"/>
      <c r="U1" s="8" t="n"/>
      <c r="V1" s="8" t="n"/>
      <c r="W1" s="8" t="n"/>
      <c r="X1" s="8" t="n"/>
      <c r="Y1" s="8" t="n"/>
      <c r="Z1" s="8" t="n"/>
    </row>
    <row r="2">
      <c r="A2" s="9" t="inlineStr">
        <is>
          <t>Contractor's optional format with the same information as Form WH-347. Instructions: dol.gov/agencies/whd/forms/wh347. Peach cells are for typing; white cells calculate. Free template from quietworklabs.com.</t>
        </is>
      </c>
      <c r="B2" s="9" t="n"/>
      <c r="C2" s="9" t="n"/>
      <c r="D2" s="9" t="n"/>
      <c r="E2" s="9" t="n"/>
      <c r="F2" s="9" t="n"/>
      <c r="G2" s="9" t="n"/>
      <c r="H2" s="9" t="n"/>
      <c r="I2" s="9" t="n"/>
      <c r="J2" s="9" t="n"/>
      <c r="K2" s="9" t="n"/>
      <c r="L2" s="9" t="n"/>
      <c r="M2" s="9" t="n"/>
      <c r="N2" s="9" t="n"/>
      <c r="O2" s="9" t="n"/>
      <c r="P2" s="9" t="n"/>
      <c r="Q2" s="9" t="n"/>
      <c r="R2" s="9" t="n"/>
      <c r="S2" s="9" t="n"/>
      <c r="T2" s="9" t="n"/>
      <c r="U2" s="9" t="n"/>
      <c r="V2" s="9" t="n"/>
      <c r="W2" s="9" t="n"/>
      <c r="X2" s="9" t="n"/>
      <c r="Y2" s="9" t="n"/>
      <c r="Z2" s="9" t="n"/>
    </row>
    <row r="3">
      <c r="A3" s="10" t="inlineStr"/>
      <c r="B3" s="11" t="inlineStr">
        <is>
          <t>SUBMISSION OF FINAL DBRA CERTIFIED PAYROLL FORM</t>
        </is>
      </c>
      <c r="C3" s="11" t="n"/>
      <c r="D3" s="11" t="n"/>
      <c r="E3" s="11" t="n"/>
      <c r="F3" s="11" t="n"/>
      <c r="G3" s="11" t="n"/>
      <c r="P3" s="10" t="inlineStr"/>
      <c r="Q3" s="11" t="inlineStr">
        <is>
          <t>PRIME CONTRACTOR</t>
        </is>
      </c>
      <c r="R3" s="11" t="n"/>
      <c r="S3" s="11" t="n"/>
      <c r="T3" s="10" t="inlineStr">
        <is>
          <t>X</t>
        </is>
      </c>
      <c r="U3" s="11" t="inlineStr">
        <is>
          <t>SUBCONTRACTOR</t>
        </is>
      </c>
      <c r="V3" s="11" t="n"/>
      <c r="W3" s="11" t="n"/>
    </row>
    <row r="4">
      <c r="A4" s="12" t="inlineStr">
        <is>
          <t>PROJECT NAME</t>
        </is>
      </c>
      <c r="B4" s="12" t="n"/>
      <c r="C4" s="12" t="n"/>
      <c r="D4" s="12" t="n"/>
      <c r="E4" s="12" t="n"/>
      <c r="F4" s="12" t="n"/>
      <c r="G4" s="12" t="inlineStr">
        <is>
          <t>PROJECT NO. or CONTRACT NO.</t>
        </is>
      </c>
      <c r="H4" s="12" t="n"/>
      <c r="I4" s="12" t="n"/>
      <c r="J4" s="12" t="n"/>
      <c r="K4" s="12" t="n"/>
      <c r="L4" s="12" t="n"/>
      <c r="M4" s="12" t="n"/>
      <c r="N4" s="12" t="n"/>
      <c r="O4" s="12" t="n"/>
      <c r="P4" s="12" t="inlineStr">
        <is>
          <t>CERTIFIED PAYROLL NO.</t>
        </is>
      </c>
      <c r="Q4" s="12" t="n"/>
      <c r="R4" s="12" t="n"/>
      <c r="S4" s="12" t="n"/>
      <c r="T4" s="12" t="inlineStr">
        <is>
          <t>PRIME CONTRACTOR'S/SUBCONTRACTOR'S BUSINESS NAME</t>
        </is>
      </c>
      <c r="U4" s="12" t="n"/>
      <c r="V4" s="12" t="n"/>
      <c r="W4" s="12" t="n"/>
      <c r="X4" s="12" t="n"/>
      <c r="Y4" s="12" t="n"/>
      <c r="Z4" s="12" t="n"/>
    </row>
    <row r="5" ht="20" customHeight="1">
      <c r="A5" s="13" t="inlineStr">
        <is>
          <t>Riverside Community Center Renovation</t>
        </is>
      </c>
      <c r="B5" s="13" t="n"/>
      <c r="C5" s="13" t="n"/>
      <c r="D5" s="13" t="n"/>
      <c r="E5" s="13" t="n"/>
      <c r="F5" s="13" t="n"/>
      <c r="G5" s="13" t="inlineStr">
        <is>
          <t>DAC-2026-0147</t>
        </is>
      </c>
      <c r="H5" s="13" t="n"/>
      <c r="I5" s="13" t="n"/>
      <c r="J5" s="13" t="n"/>
      <c r="K5" s="13" t="n"/>
      <c r="L5" s="13" t="n"/>
      <c r="M5" s="13" t="n"/>
      <c r="N5" s="13" t="n"/>
      <c r="O5" s="13" t="n"/>
      <c r="P5" s="13" t="n">
        <v>4</v>
      </c>
      <c r="Q5" s="13" t="n"/>
      <c r="R5" s="13" t="n"/>
      <c r="S5" s="13" t="n"/>
      <c r="T5" s="13" t="inlineStr">
        <is>
          <t>Northline Electric LLC</t>
        </is>
      </c>
      <c r="U5" s="13" t="n"/>
      <c r="V5" s="13" t="n"/>
      <c r="W5" s="13" t="n"/>
      <c r="X5" s="13" t="n"/>
      <c r="Y5" s="13" t="n"/>
      <c r="Z5" s="13" t="n"/>
    </row>
    <row r="6">
      <c r="A6" s="12" t="inlineStr">
        <is>
          <t>PROJECT LOCATION</t>
        </is>
      </c>
      <c r="B6" s="12" t="n"/>
      <c r="C6" s="12" t="n"/>
      <c r="D6" s="12" t="n"/>
      <c r="E6" s="12" t="n"/>
      <c r="F6" s="12" t="n"/>
      <c r="G6" s="12" t="inlineStr">
        <is>
          <t>WAGE DETERMINATION NO.</t>
        </is>
      </c>
      <c r="H6" s="12" t="n"/>
      <c r="I6" s="12" t="n"/>
      <c r="J6" s="12" t="n"/>
      <c r="K6" s="12" t="n"/>
      <c r="L6" s="12" t="n"/>
      <c r="M6" s="12" t="n"/>
      <c r="N6" s="12" t="n"/>
      <c r="O6" s="12" t="n"/>
      <c r="P6" s="12" t="inlineStr">
        <is>
          <t>WEEK ENDING DATE</t>
        </is>
      </c>
      <c r="Q6" s="12" t="n"/>
      <c r="R6" s="12" t="n"/>
      <c r="S6" s="12" t="n"/>
      <c r="T6" s="12" t="inlineStr">
        <is>
          <t>PRIME CONTRACTOR'S/SUBCONTRACTOR'S BUSINESS ADDRESS</t>
        </is>
      </c>
      <c r="U6" s="12" t="n"/>
      <c r="V6" s="12" t="n"/>
      <c r="W6" s="12" t="n"/>
      <c r="X6" s="12" t="n"/>
      <c r="Y6" s="12" t="n"/>
      <c r="Z6" s="12" t="n"/>
    </row>
    <row r="7" ht="20" customHeight="1">
      <c r="A7" s="13" t="inlineStr">
        <is>
          <t>1200 River Rd, Springfield, Sangamon County, IL</t>
        </is>
      </c>
      <c r="B7" s="13" t="n"/>
      <c r="C7" s="13" t="n"/>
      <c r="D7" s="13" t="n"/>
      <c r="E7" s="13" t="n"/>
      <c r="F7" s="13" t="n"/>
      <c r="G7" s="13" t="inlineStr">
        <is>
          <t>IL20260012 Mod 3</t>
        </is>
      </c>
      <c r="H7" s="13" t="n"/>
      <c r="I7" s="13" t="n"/>
      <c r="J7" s="13" t="n"/>
      <c r="K7" s="13" t="n"/>
      <c r="L7" s="13" t="n"/>
      <c r="M7" s="13" t="n"/>
      <c r="N7" s="13" t="n"/>
      <c r="O7" s="13" t="n"/>
      <c r="P7" s="14" t="n">
        <v>46298</v>
      </c>
      <c r="Q7" s="14" t="n"/>
      <c r="R7" s="14" t="n"/>
      <c r="S7" s="14" t="n"/>
      <c r="T7" s="13" t="inlineStr">
        <is>
          <t>45 Commerce Dr, Springfield, IL 62701</t>
        </is>
      </c>
      <c r="U7" s="13" t="n"/>
      <c r="V7" s="13" t="n"/>
      <c r="W7" s="13" t="n"/>
      <c r="X7" s="13" t="n"/>
      <c r="Y7" s="13" t="n"/>
      <c r="Z7" s="13" t="n"/>
    </row>
    <row r="8">
      <c r="A8" s="15" t="inlineStr">
        <is>
          <t>(1A)</t>
        </is>
      </c>
      <c r="B8" s="15" t="inlineStr">
        <is>
          <t>(1B)</t>
        </is>
      </c>
      <c r="C8" s="15" t="inlineStr">
        <is>
          <t>(1C)</t>
        </is>
      </c>
      <c r="D8" s="15" t="inlineStr">
        <is>
          <t>(1D)</t>
        </is>
      </c>
      <c r="E8" s="15" t="inlineStr">
        <is>
          <t>(1E)</t>
        </is>
      </c>
      <c r="F8" s="15" t="inlineStr">
        <is>
          <t>(2)</t>
        </is>
      </c>
      <c r="G8" s="15" t="inlineStr">
        <is>
          <t>(3)</t>
        </is>
      </c>
      <c r="H8" s="15" t="inlineStr">
        <is>
          <t>(4)</t>
        </is>
      </c>
      <c r="I8" s="15" t="n"/>
      <c r="J8" s="15" t="n"/>
      <c r="K8" s="15" t="n"/>
      <c r="L8" s="15" t="n"/>
      <c r="M8" s="15" t="n"/>
      <c r="N8" s="15" t="n"/>
      <c r="O8" s="15" t="n"/>
      <c r="P8" s="15" t="inlineStr">
        <is>
          <t>(5)</t>
        </is>
      </c>
      <c r="Q8" s="15" t="inlineStr">
        <is>
          <t>(6A)</t>
        </is>
      </c>
      <c r="R8" s="15" t="inlineStr">
        <is>
          <t>(6B)</t>
        </is>
      </c>
      <c r="S8" s="15" t="inlineStr">
        <is>
          <t>(6C)</t>
        </is>
      </c>
      <c r="T8" s="15" t="inlineStr">
        <is>
          <t>(7A)</t>
        </is>
      </c>
      <c r="U8" s="15" t="inlineStr">
        <is>
          <t>(7B)</t>
        </is>
      </c>
      <c r="V8" s="15" t="inlineStr">
        <is>
          <t>(8)</t>
        </is>
      </c>
      <c r="W8" s="15" t="n"/>
      <c r="X8" s="15" t="n"/>
      <c r="Y8" s="15" t="n"/>
      <c r="Z8" s="15" t="inlineStr">
        <is>
          <t>(9)</t>
        </is>
      </c>
    </row>
    <row r="9" ht="22" customHeight="1">
      <c r="A9" s="16" t="inlineStr">
        <is>
          <t>WORKER ENTRY NO.</t>
        </is>
      </c>
      <c r="B9" s="16" t="inlineStr">
        <is>
          <t>WORKER LAST NAME</t>
        </is>
      </c>
      <c r="C9" s="16" t="inlineStr">
        <is>
          <t>WORKER FIRST NAME</t>
        </is>
      </c>
      <c r="D9" s="16" t="inlineStr">
        <is>
          <t>WORKER MIDDLE INITIAL</t>
        </is>
      </c>
      <c r="E9" s="16" t="inlineStr">
        <is>
          <t>WORKER IDENTIFYING NO.</t>
        </is>
      </c>
      <c r="F9" s="16" t="inlineStr">
        <is>
          <t>(J) JOURNEYWORKER (RA) REGISTERED APPRENTICE + LEVEL</t>
        </is>
      </c>
      <c r="G9" s="16" t="inlineStr">
        <is>
          <t>LABOR CLASSIFICATION</t>
        </is>
      </c>
      <c r="H9" s="16" t="inlineStr">
        <is>
          <t>ST = STRAIGHT TIME  OT = OVERTIME</t>
        </is>
      </c>
      <c r="I9" s="17" t="inlineStr">
        <is>
          <t>HOURS WORKED EACH DAY (top: day, bottom: date)</t>
        </is>
      </c>
      <c r="J9" s="17" t="n"/>
      <c r="K9" s="17" t="n"/>
      <c r="L9" s="17" t="n"/>
      <c r="M9" s="17" t="n"/>
      <c r="N9" s="17" t="n"/>
      <c r="O9" s="17" t="n"/>
      <c r="P9" s="16" t="inlineStr">
        <is>
          <t>TOTAL HOURS WORKED FOR WEEK</t>
        </is>
      </c>
      <c r="Q9" s="16" t="inlineStr">
        <is>
          <t>HOURLY WAGE RATE PAID FOR ST AND OT</t>
        </is>
      </c>
      <c r="R9" s="16" t="inlineStr">
        <is>
          <t>TOTAL FRINGE BENEFIT CREDIT</t>
        </is>
      </c>
      <c r="S9" s="16" t="inlineStr">
        <is>
          <t>PAYMENT IN LIEU OF FRINGE BENEFITS</t>
        </is>
      </c>
      <c r="T9" s="16" t="inlineStr">
        <is>
          <t>GROSS AMT EARNED</t>
        </is>
      </c>
      <c r="U9" s="16" t="inlineStr">
        <is>
          <t>GROSS AMT EARNED FOR ALL WORK</t>
        </is>
      </c>
      <c r="V9" s="17" t="inlineStr">
        <is>
          <t>DEDUCTIONS FOR ALL WORK</t>
        </is>
      </c>
      <c r="W9" s="17" t="n"/>
      <c r="X9" s="17" t="n"/>
      <c r="Y9" s="17" t="n"/>
      <c r="Z9" s="16" t="inlineStr">
        <is>
          <t>NET PAY TO WORKER FOR ALL WORK</t>
        </is>
      </c>
    </row>
    <row r="10" ht="40" customHeight="1">
      <c r="A10" s="16" t="n"/>
      <c r="B10" s="16" t="n"/>
      <c r="C10" s="16" t="n"/>
      <c r="D10" s="16" t="n"/>
      <c r="E10" s="16" t="n"/>
      <c r="F10" s="16" t="n"/>
      <c r="G10" s="16" t="n"/>
      <c r="H10" s="16" t="n"/>
      <c r="I10" s="17">
        <f>IF(I11="","",TEXT(I11,"ddd"))</f>
        <v/>
      </c>
      <c r="J10" s="17">
        <f>IF(J11="","",TEXT(J11,"ddd"))</f>
        <v/>
      </c>
      <c r="K10" s="17">
        <f>IF(K11="","",TEXT(K11,"ddd"))</f>
        <v/>
      </c>
      <c r="L10" s="17">
        <f>IF(L11="","",TEXT(L11,"ddd"))</f>
        <v/>
      </c>
      <c r="M10" s="17">
        <f>IF(M11="","",TEXT(M11,"ddd"))</f>
        <v/>
      </c>
      <c r="N10" s="17">
        <f>IF(N11="","",TEXT(N11,"ddd"))</f>
        <v/>
      </c>
      <c r="O10" s="17">
        <f>IF(O11="","",TEXT(O11,"ddd"))</f>
        <v/>
      </c>
      <c r="P10" s="16" t="n"/>
      <c r="Q10" s="16" t="n"/>
      <c r="R10" s="16" t="n"/>
      <c r="S10" s="16" t="n"/>
      <c r="T10" s="16" t="n"/>
      <c r="U10" s="16" t="n"/>
      <c r="V10" s="16" t="inlineStr">
        <is>
          <t>TAX WITH-HOLDINGS</t>
        </is>
      </c>
      <c r="W10" s="16" t="inlineStr">
        <is>
          <t>FICA</t>
        </is>
      </c>
      <c r="X10" s="16" t="inlineStr">
        <is>
          <t>OTHER (SPECIFY IN REMARKS)</t>
        </is>
      </c>
      <c r="Y10" s="16" t="inlineStr">
        <is>
          <t>TOTAL DEDUCTIONS</t>
        </is>
      </c>
      <c r="Z10" s="16" t="n"/>
    </row>
    <row r="11" ht="40" customHeight="1">
      <c r="A11" s="16" t="n"/>
      <c r="B11" s="16" t="n"/>
      <c r="C11" s="16" t="n"/>
      <c r="D11" s="16" t="n"/>
      <c r="E11" s="16" t="n"/>
      <c r="F11" s="16" t="n"/>
      <c r="G11" s="16" t="n"/>
      <c r="H11" s="16" t="n"/>
      <c r="I11" s="18">
        <f>IF($P$7="","",$P$7-6)</f>
        <v/>
      </c>
      <c r="J11" s="18">
        <f>IF($P$7="","",$P$7-5)</f>
        <v/>
      </c>
      <c r="K11" s="18">
        <f>IF($P$7="","",$P$7-4)</f>
        <v/>
      </c>
      <c r="L11" s="18">
        <f>IF($P$7="","",$P$7-3)</f>
        <v/>
      </c>
      <c r="M11" s="18">
        <f>IF($P$7="","",$P$7-2)</f>
        <v/>
      </c>
      <c r="N11" s="18">
        <f>IF($P$7="","",$P$7-1)</f>
        <v/>
      </c>
      <c r="O11" s="18">
        <f>IF($P$7="","",$P$7-0)</f>
        <v/>
      </c>
      <c r="P11" s="16" t="n"/>
      <c r="Q11" s="16" t="n"/>
      <c r="R11" s="16" t="n"/>
      <c r="S11" s="16" t="n"/>
      <c r="T11" s="16" t="n"/>
      <c r="U11" s="16" t="n"/>
      <c r="V11" s="16" t="n"/>
      <c r="W11" s="16" t="n"/>
      <c r="X11" s="16" t="n"/>
      <c r="Y11" s="16" t="n"/>
      <c r="Z11" s="16" t="n"/>
    </row>
    <row r="12" ht="15" customHeight="1">
      <c r="A12" s="19" t="n">
        <v>1</v>
      </c>
      <c r="B12" s="20" t="inlineStr">
        <is>
          <t>Alvarez</t>
        </is>
      </c>
      <c r="C12" s="20" t="inlineStr">
        <is>
          <t>Marco</t>
        </is>
      </c>
      <c r="D12" s="19" t="inlineStr">
        <is>
          <t>J</t>
        </is>
      </c>
      <c r="E12" s="19" t="inlineStr">
        <is>
          <t>4821</t>
        </is>
      </c>
      <c r="F12" s="19" t="inlineStr">
        <is>
          <t>J</t>
        </is>
      </c>
      <c r="G12" s="20" t="inlineStr">
        <is>
          <t>Electrician</t>
        </is>
      </c>
      <c r="H12" s="21" t="inlineStr">
        <is>
          <t>ST</t>
        </is>
      </c>
      <c r="I12" s="19" t="n"/>
      <c r="J12" s="19" t="n">
        <v>8</v>
      </c>
      <c r="K12" s="19" t="n">
        <v>8</v>
      </c>
      <c r="L12" s="19" t="n">
        <v>8</v>
      </c>
      <c r="M12" s="19" t="n">
        <v>8</v>
      </c>
      <c r="N12" s="19" t="n">
        <v>8</v>
      </c>
      <c r="O12" s="19" t="n"/>
      <c r="P12" s="22">
        <f>IF(SUM(I12:O13)=0,"",SUM(I12:O13))</f>
        <v/>
      </c>
      <c r="Q12" s="23" t="n">
        <v>47.5</v>
      </c>
      <c r="R12" s="24">
        <f>IF(OR(P12="",N(IFERROR(INDEX('Example page 2'!$P$20:$P$27,(MATCH(A12,$A$12:$A$27,0)-1)/2+1),'Example page 2'!P20))=0),"",ROUND(P12*N(IFERROR(INDEX('Example page 2'!$P$20:$P$27,(MATCH(A12,$A$12:$A$27,0)-1)/2+1),'Example page 2'!P20)),2))</f>
        <v/>
      </c>
      <c r="S12" s="23" t="n"/>
      <c r="T12" s="24">
        <f>IF(P12="","",ROUND(SUM(I12:O12)*N(Q12)+SUM(I13:O13)*N(Q13)+N(S12),2))</f>
        <v/>
      </c>
      <c r="U12" s="23">
        <f>IF(T12="","",T12)</f>
        <v/>
      </c>
      <c r="V12" s="23" t="n">
        <v>312.4</v>
      </c>
      <c r="W12" s="23" t="n">
        <v>158.62</v>
      </c>
      <c r="X12" s="23" t="n"/>
      <c r="Y12" s="24">
        <f>IF(COUNT(V12:X12)=0,"",SUM(V12:X12))</f>
        <v/>
      </c>
      <c r="Z12" s="24">
        <f>IF(N(U12)=0,"",ROUND(N(U12)-N(Y12),2))</f>
        <v/>
      </c>
    </row>
    <row r="13" ht="15" customHeight="1">
      <c r="A13" s="19" t="n"/>
      <c r="B13" s="20" t="n"/>
      <c r="C13" s="20" t="n"/>
      <c r="D13" s="19" t="n"/>
      <c r="E13" s="19" t="n"/>
      <c r="F13" s="19" t="n"/>
      <c r="G13" s="20" t="n"/>
      <c r="H13" s="21" t="inlineStr">
        <is>
          <t>OT</t>
        </is>
      </c>
      <c r="I13" s="19" t="n"/>
      <c r="J13" s="19" t="n"/>
      <c r="K13" s="19" t="n"/>
      <c r="L13" s="19" t="n">
        <v>2</v>
      </c>
      <c r="M13" s="19" t="n"/>
      <c r="N13" s="19" t="n"/>
      <c r="O13" s="19" t="n"/>
      <c r="P13" s="22" t="n"/>
      <c r="Q13" s="23" t="n">
        <v>71.25</v>
      </c>
      <c r="R13" s="24" t="n"/>
      <c r="S13" s="23" t="n"/>
      <c r="T13" s="24" t="n"/>
      <c r="U13" s="23" t="n"/>
      <c r="V13" s="23" t="n"/>
      <c r="W13" s="23" t="n"/>
      <c r="X13" s="23" t="n"/>
      <c r="Y13" s="24" t="n"/>
      <c r="Z13" s="24" t="n"/>
    </row>
    <row r="14" ht="15" customHeight="1">
      <c r="A14" s="19" t="n">
        <v>2</v>
      </c>
      <c r="B14" s="20" t="inlineStr">
        <is>
          <t>Chen</t>
        </is>
      </c>
      <c r="C14" s="20" t="inlineStr">
        <is>
          <t>Lisa</t>
        </is>
      </c>
      <c r="D14" s="19" t="n"/>
      <c r="E14" s="19" t="inlineStr">
        <is>
          <t>1094</t>
        </is>
      </c>
      <c r="F14" s="19" t="inlineStr">
        <is>
          <t>J</t>
        </is>
      </c>
      <c r="G14" s="20" t="inlineStr">
        <is>
          <t>Electrician</t>
        </is>
      </c>
      <c r="H14" s="21" t="inlineStr">
        <is>
          <t>ST</t>
        </is>
      </c>
      <c r="I14" s="19" t="n"/>
      <c r="J14" s="19" t="n">
        <v>8</v>
      </c>
      <c r="K14" s="19" t="n">
        <v>8</v>
      </c>
      <c r="L14" s="19" t="n">
        <v>4</v>
      </c>
      <c r="M14" s="19" t="n"/>
      <c r="N14" s="19" t="n"/>
      <c r="O14" s="19" t="n"/>
      <c r="P14" s="22">
        <f>IF(SUM(I14:O15)=0,"",SUM(I14:O15))</f>
        <v/>
      </c>
      <c r="Q14" s="23" t="n">
        <v>49</v>
      </c>
      <c r="R14" s="24">
        <f>IF(OR(P14="",N(IFERROR(INDEX('Example page 2'!$P$20:$P$27,(MATCH(A14,$A$12:$A$27,0)-1)/2+1),'Example page 2'!P21))=0),"",ROUND(P14*N(IFERROR(INDEX('Example page 2'!$P$20:$P$27,(MATCH(A14,$A$12:$A$27,0)-1)/2+1),'Example page 2'!P21)),2))</f>
        <v/>
      </c>
      <c r="S14" s="23" t="n">
        <v>522.6</v>
      </c>
      <c r="T14" s="24">
        <f>IF(P14="","",ROUND(SUM(I14:O14)*N(Q14)+SUM(I15:O15)*N(Q15)+N(S14),2))</f>
        <v/>
      </c>
      <c r="U14" s="23" t="n">
        <v>2900.44</v>
      </c>
      <c r="V14" s="23" t="n">
        <v>401.2</v>
      </c>
      <c r="W14" s="23" t="n">
        <v>221.88</v>
      </c>
      <c r="X14" s="23" t="n">
        <v>40</v>
      </c>
      <c r="Y14" s="24">
        <f>IF(COUNT(V14:X14)=0,"",SUM(V14:X14))</f>
        <v/>
      </c>
      <c r="Z14" s="24">
        <f>IF(N(U14)=0,"",ROUND(N(U14)-N(Y14),2))</f>
        <v/>
      </c>
    </row>
    <row r="15" ht="15" customHeight="1">
      <c r="A15" s="19" t="n"/>
      <c r="B15" s="20" t="n"/>
      <c r="C15" s="20" t="n"/>
      <c r="D15" s="19" t="n"/>
      <c r="E15" s="19" t="n"/>
      <c r="F15" s="19" t="n"/>
      <c r="G15" s="20" t="n"/>
      <c r="H15" s="21" t="inlineStr">
        <is>
          <t>OT</t>
        </is>
      </c>
      <c r="I15" s="19" t="n"/>
      <c r="J15" s="19" t="n"/>
      <c r="K15" s="19" t="n"/>
      <c r="L15" s="19" t="n"/>
      <c r="M15" s="19" t="n"/>
      <c r="N15" s="19" t="n"/>
      <c r="O15" s="19" t="n"/>
      <c r="P15" s="22" t="n"/>
      <c r="Q15" s="23" t="n"/>
      <c r="R15" s="24" t="n"/>
      <c r="S15" s="23" t="n"/>
      <c r="T15" s="24" t="n"/>
      <c r="U15" s="23" t="n"/>
      <c r="V15" s="23" t="n"/>
      <c r="W15" s="23" t="n"/>
      <c r="X15" s="23" t="n"/>
      <c r="Y15" s="24" t="n"/>
      <c r="Z15" s="24" t="n"/>
    </row>
    <row r="16" ht="15" customHeight="1">
      <c r="A16" s="19" t="n">
        <v>2</v>
      </c>
      <c r="B16" s="20" t="inlineStr">
        <is>
          <t>Chen</t>
        </is>
      </c>
      <c r="C16" s="20" t="inlineStr">
        <is>
          <t>Lisa</t>
        </is>
      </c>
      <c r="D16" s="19" t="n"/>
      <c r="E16" s="19" t="inlineStr">
        <is>
          <t>1094</t>
        </is>
      </c>
      <c r="F16" s="19" t="inlineStr">
        <is>
          <t>J</t>
        </is>
      </c>
      <c r="G16" s="20" t="inlineStr">
        <is>
          <t>Laborer</t>
        </is>
      </c>
      <c r="H16" s="21" t="inlineStr">
        <is>
          <t>ST</t>
        </is>
      </c>
      <c r="I16" s="19" t="n"/>
      <c r="J16" s="19" t="n"/>
      <c r="K16" s="19" t="n"/>
      <c r="L16" s="19" t="n">
        <v>4</v>
      </c>
      <c r="M16" s="19" t="n">
        <v>8</v>
      </c>
      <c r="N16" s="19" t="n">
        <v>8</v>
      </c>
      <c r="O16" s="19" t="n"/>
      <c r="P16" s="22">
        <f>IF(SUM(I16:O17)=0,"",SUM(I16:O17))</f>
        <v/>
      </c>
      <c r="Q16" s="23" t="n">
        <v>32</v>
      </c>
      <c r="R16" s="24">
        <f>IF(OR(P16="",N(IFERROR(INDEX('Example page 2'!$P$20:$P$27,(MATCH(A16,$A$12:$A$27,0)-1)/2+1),'Example page 2'!P22))=0),"",ROUND(P16*N(IFERROR(INDEX('Example page 2'!$P$20:$P$27,(MATCH(A16,$A$12:$A$27,0)-1)/2+1),'Example page 2'!P22)),2))</f>
        <v/>
      </c>
      <c r="S16" s="23" t="n">
        <v>522.6</v>
      </c>
      <c r="T16" s="24">
        <f>IF(P16="","",ROUND(SUM(I16:O16)*N(Q16)+SUM(I17:O17)*N(Q17)+N(S16),2))</f>
        <v/>
      </c>
      <c r="U16" s="23" t="n"/>
      <c r="V16" s="23" t="n"/>
      <c r="W16" s="23" t="n"/>
      <c r="X16" s="23" t="n"/>
      <c r="Y16" s="24">
        <f>IF(COUNT(V16:X16)=0,"",SUM(V16:X16))</f>
        <v/>
      </c>
      <c r="Z16" s="24">
        <f>IF(N(U16)=0,"",ROUND(N(U16)-N(Y16),2))</f>
        <v/>
      </c>
    </row>
    <row r="17" ht="15" customHeight="1">
      <c r="A17" s="19" t="n"/>
      <c r="B17" s="20" t="n"/>
      <c r="C17" s="20" t="n"/>
      <c r="D17" s="19" t="n"/>
      <c r="E17" s="19" t="n"/>
      <c r="F17" s="19" t="n"/>
      <c r="G17" s="20" t="n"/>
      <c r="H17" s="21" t="inlineStr">
        <is>
          <t>OT</t>
        </is>
      </c>
      <c r="I17" s="19" t="n"/>
      <c r="J17" s="19" t="n"/>
      <c r="K17" s="19" t="n"/>
      <c r="L17" s="19" t="n"/>
      <c r="M17" s="19" t="n"/>
      <c r="N17" s="19" t="n"/>
      <c r="O17" s="19" t="n"/>
      <c r="P17" s="22" t="n"/>
      <c r="Q17" s="23" t="n"/>
      <c r="R17" s="24" t="n"/>
      <c r="S17" s="23" t="n"/>
      <c r="T17" s="24" t="n"/>
      <c r="U17" s="23" t="n"/>
      <c r="V17" s="23" t="n"/>
      <c r="W17" s="23" t="n"/>
      <c r="X17" s="23" t="n"/>
      <c r="Y17" s="24" t="n"/>
      <c r="Z17" s="24" t="n"/>
    </row>
    <row r="18" ht="15" customHeight="1">
      <c r="A18" s="19" t="n">
        <v>3</v>
      </c>
      <c r="B18" s="20" t="inlineStr">
        <is>
          <t>Okafor</t>
        </is>
      </c>
      <c r="C18" s="20" t="inlineStr">
        <is>
          <t>Daniel</t>
        </is>
      </c>
      <c r="D18" s="19" t="inlineStr">
        <is>
          <t>T</t>
        </is>
      </c>
      <c r="E18" s="19" t="inlineStr">
        <is>
          <t>7730</t>
        </is>
      </c>
      <c r="F18" s="19" t="inlineStr">
        <is>
          <t>RA 3rd yr</t>
        </is>
      </c>
      <c r="G18" s="20" t="inlineStr">
        <is>
          <t>Electrician</t>
        </is>
      </c>
      <c r="H18" s="21" t="inlineStr">
        <is>
          <t>ST</t>
        </is>
      </c>
      <c r="I18" s="19" t="n"/>
      <c r="J18" s="19" t="n">
        <v>8</v>
      </c>
      <c r="K18" s="19" t="n">
        <v>8</v>
      </c>
      <c r="L18" s="19" t="n">
        <v>8</v>
      </c>
      <c r="M18" s="19" t="n">
        <v>8</v>
      </c>
      <c r="N18" s="19" t="n">
        <v>8</v>
      </c>
      <c r="O18" s="19" t="n"/>
      <c r="P18" s="22">
        <f>IF(SUM(I18:O19)=0,"",SUM(I18:O19))</f>
        <v/>
      </c>
      <c r="Q18" s="23" t="n">
        <v>28.5</v>
      </c>
      <c r="R18" s="24">
        <f>IF(OR(P18="",N(IFERROR(INDEX('Example page 2'!$P$20:$P$27,(MATCH(A18,$A$12:$A$27,0)-1)/2+1),'Example page 2'!P23))=0),"",ROUND(P18*N(IFERROR(INDEX('Example page 2'!$P$20:$P$27,(MATCH(A18,$A$12:$A$27,0)-1)/2+1),'Example page 2'!P23)),2))</f>
        <v/>
      </c>
      <c r="S18" s="23" t="n"/>
      <c r="T18" s="24">
        <f>IF(P18="","",ROUND(SUM(I18:O18)*N(Q18)+SUM(I19:O19)*N(Q19)+N(S18),2))</f>
        <v/>
      </c>
      <c r="U18" s="23">
        <f>IF(T18="","",T18)</f>
        <v/>
      </c>
      <c r="V18" s="23" t="n">
        <v>120.15</v>
      </c>
      <c r="W18" s="23" t="n">
        <v>87.20999999999999</v>
      </c>
      <c r="X18" s="23" t="n"/>
      <c r="Y18" s="24">
        <f>IF(COUNT(V18:X18)=0,"",SUM(V18:X18))</f>
        <v/>
      </c>
      <c r="Z18" s="24">
        <f>IF(N(U18)=0,"",ROUND(N(U18)-N(Y18),2))</f>
        <v/>
      </c>
    </row>
    <row r="19" ht="15" customHeight="1">
      <c r="A19" s="19" t="n"/>
      <c r="B19" s="20" t="n"/>
      <c r="C19" s="20" t="n"/>
      <c r="D19" s="19" t="n"/>
      <c r="E19" s="19" t="n"/>
      <c r="F19" s="19" t="n"/>
      <c r="G19" s="20" t="n"/>
      <c r="H19" s="21" t="inlineStr">
        <is>
          <t>OT</t>
        </is>
      </c>
      <c r="I19" s="19" t="n"/>
      <c r="J19" s="19" t="n"/>
      <c r="K19" s="19" t="n"/>
      <c r="L19" s="19" t="n"/>
      <c r="M19" s="19" t="n"/>
      <c r="N19" s="19" t="n"/>
      <c r="O19" s="19" t="n"/>
      <c r="P19" s="22" t="n"/>
      <c r="Q19" s="23" t="n"/>
      <c r="R19" s="24" t="n"/>
      <c r="S19" s="23" t="n"/>
      <c r="T19" s="24" t="n"/>
      <c r="U19" s="23" t="n"/>
      <c r="V19" s="23" t="n"/>
      <c r="W19" s="23" t="n"/>
      <c r="X19" s="23" t="n"/>
      <c r="Y19" s="24" t="n"/>
      <c r="Z19" s="24" t="n"/>
    </row>
    <row r="20" ht="15" customHeight="1">
      <c r="A20" s="19" t="n"/>
      <c r="B20" s="20" t="n"/>
      <c r="C20" s="20" t="n"/>
      <c r="D20" s="19" t="n"/>
      <c r="E20" s="19" t="n"/>
      <c r="F20" s="19" t="n"/>
      <c r="G20" s="20" t="n"/>
      <c r="H20" s="21" t="inlineStr">
        <is>
          <t>ST</t>
        </is>
      </c>
      <c r="I20" s="19" t="n"/>
      <c r="J20" s="19" t="n"/>
      <c r="K20" s="19" t="n"/>
      <c r="L20" s="19" t="n"/>
      <c r="M20" s="19" t="n"/>
      <c r="N20" s="19" t="n"/>
      <c r="O20" s="19" t="n"/>
      <c r="P20" s="22">
        <f>IF(SUM(I20:O21)=0,"",SUM(I20:O21))</f>
        <v/>
      </c>
      <c r="Q20" s="23" t="n"/>
      <c r="R20" s="24">
        <f>IF(OR(P20="",N(IFERROR(INDEX('Example page 2'!$P$20:$P$27,(MATCH(A20,$A$12:$A$27,0)-1)/2+1),'Example page 2'!P24))=0),"",ROUND(P20*N(IFERROR(INDEX('Example page 2'!$P$20:$P$27,(MATCH(A20,$A$12:$A$27,0)-1)/2+1),'Example page 2'!P24)),2))</f>
        <v/>
      </c>
      <c r="S20" s="23" t="n"/>
      <c r="T20" s="24">
        <f>IF(P20="","",ROUND(SUM(I20:O20)*N(Q20)+SUM(I21:O21)*N(Q21)+N(S20),2))</f>
        <v/>
      </c>
      <c r="U20" s="23">
        <f>IF(T20="","",T20)</f>
        <v/>
      </c>
      <c r="V20" s="23" t="n"/>
      <c r="W20" s="23" t="n"/>
      <c r="X20" s="23" t="n"/>
      <c r="Y20" s="24">
        <f>IF(COUNT(V20:X20)=0,"",SUM(V20:X20))</f>
        <v/>
      </c>
      <c r="Z20" s="24">
        <f>IF(N(U20)=0,"",ROUND(N(U20)-N(Y20),2))</f>
        <v/>
      </c>
    </row>
    <row r="21" ht="15" customHeight="1">
      <c r="A21" s="19" t="n"/>
      <c r="B21" s="20" t="n"/>
      <c r="C21" s="20" t="n"/>
      <c r="D21" s="19" t="n"/>
      <c r="E21" s="19" t="n"/>
      <c r="F21" s="19" t="n"/>
      <c r="G21" s="20" t="n"/>
      <c r="H21" s="21" t="inlineStr">
        <is>
          <t>OT</t>
        </is>
      </c>
      <c r="I21" s="19" t="n"/>
      <c r="J21" s="19" t="n"/>
      <c r="K21" s="19" t="n"/>
      <c r="L21" s="19" t="n"/>
      <c r="M21" s="19" t="n"/>
      <c r="N21" s="19" t="n"/>
      <c r="O21" s="19" t="n"/>
      <c r="P21" s="22" t="n"/>
      <c r="Q21" s="23" t="n"/>
      <c r="R21" s="24" t="n"/>
      <c r="S21" s="23" t="n"/>
      <c r="T21" s="24" t="n"/>
      <c r="U21" s="23" t="n"/>
      <c r="V21" s="23" t="n"/>
      <c r="W21" s="23" t="n"/>
      <c r="X21" s="23" t="n"/>
      <c r="Y21" s="24" t="n"/>
      <c r="Z21" s="24" t="n"/>
    </row>
    <row r="22" ht="15" customHeight="1">
      <c r="A22" s="19" t="n"/>
      <c r="B22" s="20" t="n"/>
      <c r="C22" s="20" t="n"/>
      <c r="D22" s="19" t="n"/>
      <c r="E22" s="19" t="n"/>
      <c r="F22" s="19" t="n"/>
      <c r="G22" s="20" t="n"/>
      <c r="H22" s="21" t="inlineStr">
        <is>
          <t>ST</t>
        </is>
      </c>
      <c r="I22" s="19" t="n"/>
      <c r="J22" s="19" t="n"/>
      <c r="K22" s="19" t="n"/>
      <c r="L22" s="19" t="n"/>
      <c r="M22" s="19" t="n"/>
      <c r="N22" s="19" t="n"/>
      <c r="O22" s="19" t="n"/>
      <c r="P22" s="22">
        <f>IF(SUM(I22:O23)=0,"",SUM(I22:O23))</f>
        <v/>
      </c>
      <c r="Q22" s="23" t="n"/>
      <c r="R22" s="24">
        <f>IF(OR(P22="",N(IFERROR(INDEX('Example page 2'!$P$20:$P$27,(MATCH(A22,$A$12:$A$27,0)-1)/2+1),'Example page 2'!P25))=0),"",ROUND(P22*N(IFERROR(INDEX('Example page 2'!$P$20:$P$27,(MATCH(A22,$A$12:$A$27,0)-1)/2+1),'Example page 2'!P25)),2))</f>
        <v/>
      </c>
      <c r="S22" s="23" t="n"/>
      <c r="T22" s="24">
        <f>IF(P22="","",ROUND(SUM(I22:O22)*N(Q22)+SUM(I23:O23)*N(Q23)+N(S22),2))</f>
        <v/>
      </c>
      <c r="U22" s="23">
        <f>IF(T22="","",T22)</f>
        <v/>
      </c>
      <c r="V22" s="23" t="n"/>
      <c r="W22" s="23" t="n"/>
      <c r="X22" s="23" t="n"/>
      <c r="Y22" s="24">
        <f>IF(COUNT(V22:X22)=0,"",SUM(V22:X22))</f>
        <v/>
      </c>
      <c r="Z22" s="24">
        <f>IF(N(U22)=0,"",ROUND(N(U22)-N(Y22),2))</f>
        <v/>
      </c>
    </row>
    <row r="23" ht="15" customHeight="1">
      <c r="A23" s="19" t="n"/>
      <c r="B23" s="20" t="n"/>
      <c r="C23" s="20" t="n"/>
      <c r="D23" s="19" t="n"/>
      <c r="E23" s="19" t="n"/>
      <c r="F23" s="19" t="n"/>
      <c r="G23" s="20" t="n"/>
      <c r="H23" s="21" t="inlineStr">
        <is>
          <t>OT</t>
        </is>
      </c>
      <c r="I23" s="19" t="n"/>
      <c r="J23" s="19" t="n"/>
      <c r="K23" s="19" t="n"/>
      <c r="L23" s="19" t="n"/>
      <c r="M23" s="19" t="n"/>
      <c r="N23" s="19" t="n"/>
      <c r="O23" s="19" t="n"/>
      <c r="P23" s="22" t="n"/>
      <c r="Q23" s="23" t="n"/>
      <c r="R23" s="24" t="n"/>
      <c r="S23" s="23" t="n"/>
      <c r="T23" s="24" t="n"/>
      <c r="U23" s="23" t="n"/>
      <c r="V23" s="23" t="n"/>
      <c r="W23" s="23" t="n"/>
      <c r="X23" s="23" t="n"/>
      <c r="Y23" s="24" t="n"/>
      <c r="Z23" s="24" t="n"/>
    </row>
    <row r="24" ht="15" customHeight="1">
      <c r="A24" s="19" t="n"/>
      <c r="B24" s="20" t="n"/>
      <c r="C24" s="20" t="n"/>
      <c r="D24" s="19" t="n"/>
      <c r="E24" s="19" t="n"/>
      <c r="F24" s="19" t="n"/>
      <c r="G24" s="20" t="n"/>
      <c r="H24" s="21" t="inlineStr">
        <is>
          <t>ST</t>
        </is>
      </c>
      <c r="I24" s="19" t="n"/>
      <c r="J24" s="19" t="n"/>
      <c r="K24" s="19" t="n"/>
      <c r="L24" s="19" t="n"/>
      <c r="M24" s="19" t="n"/>
      <c r="N24" s="19" t="n"/>
      <c r="O24" s="19" t="n"/>
      <c r="P24" s="22">
        <f>IF(SUM(I24:O25)=0,"",SUM(I24:O25))</f>
        <v/>
      </c>
      <c r="Q24" s="23" t="n"/>
      <c r="R24" s="24">
        <f>IF(OR(P24="",N(IFERROR(INDEX('Example page 2'!$P$20:$P$27,(MATCH(A24,$A$12:$A$27,0)-1)/2+1),'Example page 2'!P26))=0),"",ROUND(P24*N(IFERROR(INDEX('Example page 2'!$P$20:$P$27,(MATCH(A24,$A$12:$A$27,0)-1)/2+1),'Example page 2'!P26)),2))</f>
        <v/>
      </c>
      <c r="S24" s="23" t="n"/>
      <c r="T24" s="24">
        <f>IF(P24="","",ROUND(SUM(I24:O24)*N(Q24)+SUM(I25:O25)*N(Q25)+N(S24),2))</f>
        <v/>
      </c>
      <c r="U24" s="23">
        <f>IF(T24="","",T24)</f>
        <v/>
      </c>
      <c r="V24" s="23" t="n"/>
      <c r="W24" s="23" t="n"/>
      <c r="X24" s="23" t="n"/>
      <c r="Y24" s="24">
        <f>IF(COUNT(V24:X24)=0,"",SUM(V24:X24))</f>
        <v/>
      </c>
      <c r="Z24" s="24">
        <f>IF(N(U24)=0,"",ROUND(N(U24)-N(Y24),2))</f>
        <v/>
      </c>
    </row>
    <row r="25" ht="15" customHeight="1">
      <c r="A25" s="19" t="n"/>
      <c r="B25" s="20" t="n"/>
      <c r="C25" s="20" t="n"/>
      <c r="D25" s="19" t="n"/>
      <c r="E25" s="19" t="n"/>
      <c r="F25" s="19" t="n"/>
      <c r="G25" s="20" t="n"/>
      <c r="H25" s="21" t="inlineStr">
        <is>
          <t>OT</t>
        </is>
      </c>
      <c r="I25" s="19" t="n"/>
      <c r="J25" s="19" t="n"/>
      <c r="K25" s="19" t="n"/>
      <c r="L25" s="19" t="n"/>
      <c r="M25" s="19" t="n"/>
      <c r="N25" s="19" t="n"/>
      <c r="O25" s="19" t="n"/>
      <c r="P25" s="22" t="n"/>
      <c r="Q25" s="23" t="n"/>
      <c r="R25" s="24" t="n"/>
      <c r="S25" s="23" t="n"/>
      <c r="T25" s="24" t="n"/>
      <c r="U25" s="23" t="n"/>
      <c r="V25" s="23" t="n"/>
      <c r="W25" s="23" t="n"/>
      <c r="X25" s="23" t="n"/>
      <c r="Y25" s="24" t="n"/>
      <c r="Z25" s="24" t="n"/>
    </row>
    <row r="26" ht="15" customHeight="1">
      <c r="A26" s="19" t="n"/>
      <c r="B26" s="20" t="n"/>
      <c r="C26" s="20" t="n"/>
      <c r="D26" s="19" t="n"/>
      <c r="E26" s="19" t="n"/>
      <c r="F26" s="19" t="n"/>
      <c r="G26" s="20" t="n"/>
      <c r="H26" s="21" t="inlineStr">
        <is>
          <t>ST</t>
        </is>
      </c>
      <c r="I26" s="19" t="n"/>
      <c r="J26" s="19" t="n"/>
      <c r="K26" s="19" t="n"/>
      <c r="L26" s="19" t="n"/>
      <c r="M26" s="19" t="n"/>
      <c r="N26" s="19" t="n"/>
      <c r="O26" s="19" t="n"/>
      <c r="P26" s="22">
        <f>IF(SUM(I26:O27)=0,"",SUM(I26:O27))</f>
        <v/>
      </c>
      <c r="Q26" s="23" t="n"/>
      <c r="R26" s="24">
        <f>IF(OR(P26="",N(IFERROR(INDEX('Example page 2'!$P$20:$P$27,(MATCH(A26,$A$12:$A$27,0)-1)/2+1),'Example page 2'!P27))=0),"",ROUND(P26*N(IFERROR(INDEX('Example page 2'!$P$20:$P$27,(MATCH(A26,$A$12:$A$27,0)-1)/2+1),'Example page 2'!P27)),2))</f>
        <v/>
      </c>
      <c r="S26" s="23" t="n"/>
      <c r="T26" s="24">
        <f>IF(P26="","",ROUND(SUM(I26:O26)*N(Q26)+SUM(I27:O27)*N(Q27)+N(S26),2))</f>
        <v/>
      </c>
      <c r="U26" s="23">
        <f>IF(T26="","",T26)</f>
        <v/>
      </c>
      <c r="V26" s="23" t="n"/>
      <c r="W26" s="23" t="n"/>
      <c r="X26" s="23" t="n"/>
      <c r="Y26" s="24">
        <f>IF(COUNT(V26:X26)=0,"",SUM(V26:X26))</f>
        <v/>
      </c>
      <c r="Z26" s="24">
        <f>IF(N(U26)=0,"",ROUND(N(U26)-N(Y26),2))</f>
        <v/>
      </c>
    </row>
    <row r="27" ht="15" customHeight="1">
      <c r="A27" s="19" t="n"/>
      <c r="B27" s="20" t="n"/>
      <c r="C27" s="20" t="n"/>
      <c r="D27" s="19" t="n"/>
      <c r="E27" s="19" t="n"/>
      <c r="F27" s="19" t="n"/>
      <c r="G27" s="20" t="n"/>
      <c r="H27" s="21" t="inlineStr">
        <is>
          <t>OT</t>
        </is>
      </c>
      <c r="I27" s="19" t="n"/>
      <c r="J27" s="19" t="n"/>
      <c r="K27" s="19" t="n"/>
      <c r="L27" s="19" t="n"/>
      <c r="M27" s="19" t="n"/>
      <c r="N27" s="19" t="n"/>
      <c r="O27" s="19" t="n"/>
      <c r="P27" s="22" t="n"/>
      <c r="Q27" s="23" t="n"/>
      <c r="R27" s="24" t="n"/>
      <c r="S27" s="23" t="n"/>
      <c r="T27" s="24" t="n"/>
      <c r="U27" s="23" t="n"/>
      <c r="V27" s="23" t="n"/>
      <c r="W27" s="23" t="n"/>
      <c r="X27" s="23" t="n"/>
      <c r="Y27" s="24" t="n"/>
      <c r="Z27" s="24" t="n"/>
    </row>
    <row r="28" ht="28" customHeight="1">
      <c r="A28" s="25" t="inlineStr">
        <is>
          <t>While use of Form WH-347 itself is optional, covered contractors and subcontractors performing work on Federal or federally assisted construction contracts are required to submit payroll information on a weekly basis, accompanied by a signed Statement of Compliance (page 2). One row pair per labor classification: a worker with two classifications gets two entries with the same entry number, with 7B, 8 and 9 on the first one only.</t>
        </is>
      </c>
      <c r="B28" s="25" t="n"/>
      <c r="C28" s="25" t="n"/>
      <c r="D28" s="25" t="n"/>
      <c r="E28" s="25" t="n"/>
      <c r="F28" s="25" t="n"/>
      <c r="G28" s="25" t="n"/>
      <c r="H28" s="25" t="n"/>
      <c r="I28" s="25" t="n"/>
      <c r="J28" s="25" t="n"/>
      <c r="K28" s="25" t="n"/>
      <c r="L28" s="25" t="n"/>
      <c r="M28" s="25" t="n"/>
      <c r="N28" s="25" t="n"/>
      <c r="O28" s="25" t="n"/>
      <c r="P28" s="25" t="n"/>
      <c r="Q28" s="25" t="n"/>
      <c r="R28" s="25" t="n"/>
      <c r="S28" s="25" t="n"/>
      <c r="T28" s="25" t="n"/>
      <c r="U28" s="25" t="n"/>
      <c r="V28" s="25" t="n"/>
      <c r="W28" s="25" t="n"/>
      <c r="X28" s="25" t="n"/>
      <c r="Y28" s="25" t="n"/>
      <c r="Z28" s="25" t="n"/>
    </row>
  </sheetData>
  <mergeCells count="182">
    <mergeCell ref="Y24:Y25"/>
    <mergeCell ref="Z26:Z27"/>
    <mergeCell ref="P22:P23"/>
    <mergeCell ref="B12:B13"/>
    <mergeCell ref="X16:X17"/>
    <mergeCell ref="Y26:Y27"/>
    <mergeCell ref="A16:A17"/>
    <mergeCell ref="C16:C17"/>
    <mergeCell ref="Z12:Z13"/>
    <mergeCell ref="U16:U17"/>
    <mergeCell ref="B14:B15"/>
    <mergeCell ref="W16:W17"/>
    <mergeCell ref="D9:D11"/>
    <mergeCell ref="Y10:Y11"/>
    <mergeCell ref="F18:F19"/>
    <mergeCell ref="F9:F11"/>
    <mergeCell ref="Z9:Z11"/>
    <mergeCell ref="R12:R13"/>
    <mergeCell ref="F26:F27"/>
    <mergeCell ref="A5:F5"/>
    <mergeCell ref="T12:T13"/>
    <mergeCell ref="D16:D17"/>
    <mergeCell ref="G18:G19"/>
    <mergeCell ref="A22:A23"/>
    <mergeCell ref="D18:D19"/>
    <mergeCell ref="Y16:Y17"/>
    <mergeCell ref="X14:X15"/>
    <mergeCell ref="A20:A21"/>
    <mergeCell ref="P6:S6"/>
    <mergeCell ref="S20:S21"/>
    <mergeCell ref="U20:U21"/>
    <mergeCell ref="P24:P25"/>
    <mergeCell ref="V22:V23"/>
    <mergeCell ref="Y18:Y19"/>
    <mergeCell ref="G22:G23"/>
    <mergeCell ref="S22:S23"/>
    <mergeCell ref="E12:E13"/>
    <mergeCell ref="U22:U23"/>
    <mergeCell ref="G12:G13"/>
    <mergeCell ref="P26:P27"/>
    <mergeCell ref="S12:S13"/>
    <mergeCell ref="B26:B27"/>
    <mergeCell ref="F16:F17"/>
    <mergeCell ref="C14:C15"/>
    <mergeCell ref="A7:F7"/>
    <mergeCell ref="E14:E15"/>
    <mergeCell ref="Q9:Q11"/>
    <mergeCell ref="G7:O7"/>
    <mergeCell ref="S9:S11"/>
    <mergeCell ref="S14:S15"/>
    <mergeCell ref="F20:F21"/>
    <mergeCell ref="U3:W3"/>
    <mergeCell ref="I9:O9"/>
    <mergeCell ref="F22:F23"/>
    <mergeCell ref="A26:A27"/>
    <mergeCell ref="V24:V25"/>
    <mergeCell ref="D12:D13"/>
    <mergeCell ref="Z18:Z19"/>
    <mergeCell ref="X20:X21"/>
    <mergeCell ref="S24:S25"/>
    <mergeCell ref="Z20:Z21"/>
    <mergeCell ref="U24:U25"/>
    <mergeCell ref="Z14:Z15"/>
    <mergeCell ref="V26:V27"/>
    <mergeCell ref="W18:W19"/>
    <mergeCell ref="A1:P1"/>
    <mergeCell ref="X22:X23"/>
    <mergeCell ref="U26:U27"/>
    <mergeCell ref="A2:Z2"/>
    <mergeCell ref="V12:V13"/>
    <mergeCell ref="E26:E27"/>
    <mergeCell ref="S16:S17"/>
    <mergeCell ref="G26:G27"/>
    <mergeCell ref="B3:G3"/>
    <mergeCell ref="W10:W11"/>
    <mergeCell ref="T9:T11"/>
    <mergeCell ref="V9:Y9"/>
    <mergeCell ref="S26:S27"/>
    <mergeCell ref="D26:D27"/>
    <mergeCell ref="B16:B17"/>
    <mergeCell ref="C18:C19"/>
    <mergeCell ref="C9:C11"/>
    <mergeCell ref="F24:F25"/>
    <mergeCell ref="E9:E11"/>
    <mergeCell ref="H8:O8"/>
    <mergeCell ref="B18:B19"/>
    <mergeCell ref="C20:C21"/>
    <mergeCell ref="Y14:Y15"/>
    <mergeCell ref="T14:T15"/>
    <mergeCell ref="E20:E21"/>
    <mergeCell ref="Z16:Z17"/>
    <mergeCell ref="R16:R17"/>
    <mergeCell ref="V10:V11"/>
    <mergeCell ref="T6:Z6"/>
    <mergeCell ref="C22:C23"/>
    <mergeCell ref="X24:X25"/>
    <mergeCell ref="G9:G11"/>
    <mergeCell ref="A12:A13"/>
    <mergeCell ref="C12:C13"/>
    <mergeCell ref="R20:R21"/>
    <mergeCell ref="G24:G25"/>
    <mergeCell ref="X18:X19"/>
    <mergeCell ref="T5:Z5"/>
    <mergeCell ref="A14:A15"/>
    <mergeCell ref="R26:R27"/>
    <mergeCell ref="X10:X11"/>
    <mergeCell ref="V8:Y8"/>
    <mergeCell ref="R22:R23"/>
    <mergeCell ref="T22:T23"/>
    <mergeCell ref="T4:Z4"/>
    <mergeCell ref="P12:P13"/>
    <mergeCell ref="B20:B21"/>
    <mergeCell ref="E16:E17"/>
    <mergeCell ref="D20:D21"/>
    <mergeCell ref="G16:G17"/>
    <mergeCell ref="P18:P19"/>
    <mergeCell ref="D14:D15"/>
    <mergeCell ref="P9:P11"/>
    <mergeCell ref="F14:F15"/>
    <mergeCell ref="H9:H11"/>
    <mergeCell ref="P14:P15"/>
    <mergeCell ref="R14:R15"/>
    <mergeCell ref="B22:B23"/>
    <mergeCell ref="E18:E19"/>
    <mergeCell ref="X12:X13"/>
    <mergeCell ref="Q1:Z1"/>
    <mergeCell ref="T20:T21"/>
    <mergeCell ref="V20:V21"/>
    <mergeCell ref="V14:V15"/>
    <mergeCell ref="A28:Z28"/>
    <mergeCell ref="S18:S19"/>
    <mergeCell ref="A24:A25"/>
    <mergeCell ref="T7:Z7"/>
    <mergeCell ref="F12:F13"/>
    <mergeCell ref="G6:O6"/>
    <mergeCell ref="W20:W21"/>
    <mergeCell ref="R24:R25"/>
    <mergeCell ref="Y20:Y21"/>
    <mergeCell ref="C26:C27"/>
    <mergeCell ref="Z22:Z23"/>
    <mergeCell ref="P5:S5"/>
    <mergeCell ref="W26:W27"/>
    <mergeCell ref="R9:R11"/>
    <mergeCell ref="G5:O5"/>
    <mergeCell ref="W22:W23"/>
    <mergeCell ref="Y22:Y23"/>
    <mergeCell ref="T26:T27"/>
    <mergeCell ref="P4:S4"/>
    <mergeCell ref="A4:F4"/>
    <mergeCell ref="U12:U13"/>
    <mergeCell ref="P16:P17"/>
    <mergeCell ref="W12:W13"/>
    <mergeCell ref="A18:A19"/>
    <mergeCell ref="G4:O4"/>
    <mergeCell ref="G20:G21"/>
    <mergeCell ref="A9:A11"/>
    <mergeCell ref="G14:G15"/>
    <mergeCell ref="B24:B25"/>
    <mergeCell ref="U18:U19"/>
    <mergeCell ref="D24:D25"/>
    <mergeCell ref="U9:U11"/>
    <mergeCell ref="U14:U15"/>
    <mergeCell ref="Y12:Y13"/>
    <mergeCell ref="W14:W15"/>
    <mergeCell ref="R18:R19"/>
    <mergeCell ref="V16:V17"/>
    <mergeCell ref="X26:X27"/>
    <mergeCell ref="Q3:S3"/>
    <mergeCell ref="T16:T17"/>
    <mergeCell ref="E22:E23"/>
    <mergeCell ref="Z24:Z25"/>
    <mergeCell ref="A6:F6"/>
    <mergeCell ref="P7:S7"/>
    <mergeCell ref="B9:B11"/>
    <mergeCell ref="P20:P21"/>
    <mergeCell ref="T24:T25"/>
    <mergeCell ref="C24:C25"/>
    <mergeCell ref="T18:T19"/>
    <mergeCell ref="E24:E25"/>
    <mergeCell ref="V18:V19"/>
    <mergeCell ref="W24:W25"/>
    <mergeCell ref="D22:D23"/>
  </mergeCells>
  <dataValidations count="1">
    <dataValidation sqref="A3 P3 T3" showDropDown="0" showInputMessage="1" showErrorMessage="0" allowBlank="1" prompt="Type or pick X to check the box" type="list">
      <formula1>"X"</formula1>
    </dataValidation>
  </dataValidations>
  <printOptions horizontalCentered="1"/>
  <pageMargins left="0.3" right="0.3" top="0.35" bottom="0.35" header="0.5" footer="0.5"/>
  <pageSetup orientation="landscape" paperSize="1" fitToHeight="1" fitToWidth="1"/>
</worksheet>
</file>

<file path=xl/worksheets/sheet5.xml><?xml version="1.0" encoding="utf-8"?>
<worksheet xmlns="http://schemas.openxmlformats.org/spreadsheetml/2006/main">
  <sheetPr>
    <outlinePr summaryBelow="1" summaryRight="1"/>
    <pageSetUpPr fitToPage="1"/>
  </sheetPr>
  <dimension ref="A1:P33"/>
  <sheetViews>
    <sheetView showGridLines="0" workbookViewId="0">
      <selection activeCell="A1" sqref="A1"/>
    </sheetView>
  </sheetViews>
  <sheetFormatPr baseColWidth="8" defaultRowHeight="15"/>
  <cols>
    <col width="4.5" customWidth="1" min="1" max="1"/>
    <col width="16" customWidth="1" min="2" max="2"/>
    <col width="12" customWidth="1" min="3" max="3"/>
    <col width="9" customWidth="1" min="4" max="4"/>
    <col width="10" customWidth="1" min="5" max="5"/>
    <col width="9" customWidth="1" min="6" max="6"/>
    <col width="10" customWidth="1" min="7" max="7"/>
    <col width="9" customWidth="1" min="8" max="8"/>
    <col width="10" customWidth="1" min="9" max="9"/>
    <col width="9" customWidth="1" min="10" max="10"/>
    <col width="10" customWidth="1" min="11" max="11"/>
    <col width="9" customWidth="1" min="12" max="12"/>
    <col width="10" customWidth="1" min="13" max="13"/>
    <col width="9" customWidth="1" min="14" max="14"/>
    <col width="10" customWidth="1" min="15" max="15"/>
    <col width="10" customWidth="1" min="16" max="16"/>
  </cols>
  <sheetData>
    <row r="1">
      <c r="A1" s="12" t="inlineStr">
        <is>
          <t>PROJECT NAME</t>
        </is>
      </c>
      <c r="B1" s="12" t="n"/>
      <c r="C1" s="12" t="n"/>
      <c r="D1" s="12" t="n"/>
      <c r="E1" s="12" t="n"/>
      <c r="F1" s="12" t="n"/>
      <c r="G1" s="12" t="n"/>
      <c r="H1" s="12" t="inlineStr">
        <is>
          <t>PROJECT NO. or CONTRACT NO.</t>
        </is>
      </c>
      <c r="I1" s="12" t="n"/>
      <c r="J1" s="12" t="n"/>
      <c r="K1" s="12" t="n"/>
      <c r="L1" s="12" t="inlineStr">
        <is>
          <t>PAYROLL NO.</t>
        </is>
      </c>
      <c r="M1" s="12" t="n"/>
      <c r="N1" s="12" t="inlineStr">
        <is>
          <t>PRIME CONTRACTOR'S/SUBCONTRACTOR'S BUSINESS NAME</t>
        </is>
      </c>
      <c r="O1" s="12" t="n"/>
      <c r="P1" s="12" t="n"/>
    </row>
    <row r="2" ht="20" customHeight="1">
      <c r="A2" s="26">
        <f>IF('Example page 1'!A5="","",'Example page 1'!A5)</f>
        <v/>
      </c>
      <c r="B2" s="26" t="n"/>
      <c r="C2" s="26" t="n"/>
      <c r="D2" s="26" t="n"/>
      <c r="E2" s="26" t="n"/>
      <c r="F2" s="26" t="n"/>
      <c r="G2" s="26" t="n"/>
      <c r="H2" s="26">
        <f>IF('Example page 1'!G5="","",'Example page 1'!G5)</f>
        <v/>
      </c>
      <c r="I2" s="26" t="n"/>
      <c r="J2" s="26" t="n"/>
      <c r="K2" s="26" t="n"/>
      <c r="L2" s="26">
        <f>IF('Example page 1'!P5="","",'Example page 1'!P5)</f>
        <v/>
      </c>
      <c r="M2" s="26" t="n"/>
      <c r="N2" s="26">
        <f>IF('Example page 1'!T5="","",'Example page 1'!T5)</f>
        <v/>
      </c>
      <c r="O2" s="26" t="n"/>
      <c r="P2" s="26" t="n"/>
    </row>
    <row r="3">
      <c r="A3" s="12" t="inlineStr">
        <is>
          <t>PROJECT LOCATION</t>
        </is>
      </c>
      <c r="B3" s="12" t="n"/>
      <c r="C3" s="12" t="n"/>
      <c r="D3" s="12" t="n"/>
      <c r="E3" s="12" t="n"/>
      <c r="F3" s="12" t="n"/>
      <c r="G3" s="12" t="n"/>
      <c r="H3" s="12" t="n"/>
      <c r="I3" s="12" t="n"/>
      <c r="J3" s="12" t="n"/>
      <c r="K3" s="12" t="n"/>
      <c r="L3" s="12" t="inlineStr">
        <is>
          <t>WEEK ENDING DATE</t>
        </is>
      </c>
      <c r="M3" s="12" t="n"/>
      <c r="N3" s="12" t="inlineStr">
        <is>
          <t>CERTIFYING OFFICIAL's NAME AND TITLE</t>
        </is>
      </c>
      <c r="O3" s="12" t="n"/>
      <c r="P3" s="12" t="n"/>
    </row>
    <row r="4" ht="20" customHeight="1">
      <c r="A4" s="26">
        <f>IF('Example page 1'!A7="","",'Example page 1'!A7)</f>
        <v/>
      </c>
      <c r="B4" s="26" t="n"/>
      <c r="C4" s="26" t="n"/>
      <c r="D4" s="26" t="n"/>
      <c r="E4" s="26" t="n"/>
      <c r="F4" s="26" t="n"/>
      <c r="G4" s="26" t="n"/>
      <c r="H4" s="26" t="n"/>
      <c r="I4" s="26" t="n"/>
      <c r="J4" s="26" t="n"/>
      <c r="K4" s="26" t="n"/>
      <c r="L4" s="27">
        <f>IF('Example page 1'!P7="","",'Example page 1'!P7)</f>
        <v/>
      </c>
      <c r="M4" s="27" t="n"/>
      <c r="N4" s="13" t="inlineStr">
        <is>
          <t>Dana Ruiz, Payroll Manager</t>
        </is>
      </c>
      <c r="O4" s="13" t="n"/>
      <c r="P4" s="13" t="n"/>
    </row>
    <row r="5">
      <c r="A5" s="28" t="inlineStr">
        <is>
          <t>I paid or supervised the payment of the laborers or mechanics working on the above project during the stated time period. I certify the following:</t>
        </is>
      </c>
      <c r="B5" s="28" t="n"/>
      <c r="C5" s="28" t="n"/>
      <c r="D5" s="28" t="n"/>
      <c r="E5" s="28" t="n"/>
      <c r="F5" s="28" t="n"/>
      <c r="G5" s="28" t="n"/>
      <c r="H5" s="28" t="n"/>
      <c r="I5" s="28" t="n"/>
      <c r="J5" s="28" t="n"/>
      <c r="K5" s="28" t="n"/>
      <c r="L5" s="28" t="n"/>
      <c r="M5" s="28" t="n"/>
      <c r="N5" s="28" t="n"/>
      <c r="O5" s="28" t="n"/>
      <c r="P5" s="28" t="n"/>
    </row>
    <row r="6" ht="36" customHeight="1">
      <c r="A6" s="29" t="inlineStr">
        <is>
          <t>X</t>
        </is>
      </c>
      <c r="B6" s="30" t="inlineStr">
        <is>
          <t>The payroll information submitted with this statement is correct and complete for the above project during the above period, and the wage and fringe benefit rates paid to the workers, including credit taken for the reasonably anticipated costs of a bona fide fringe benefit plan, fund or program, are not less than the applicable wage and fringe benefits rates for the classification(s) of work actually performed, as specified in the wage determination(s) incorporated into the contract.</t>
        </is>
      </c>
      <c r="C6" s="30" t="n"/>
      <c r="D6" s="30" t="n"/>
      <c r="E6" s="30" t="n"/>
      <c r="F6" s="30" t="n"/>
      <c r="G6" s="30" t="n"/>
      <c r="H6" s="30" t="n"/>
      <c r="I6" s="30" t="n"/>
      <c r="J6" s="30" t="n"/>
      <c r="K6" s="30" t="n"/>
      <c r="L6" s="30" t="n"/>
      <c r="M6" s="30" t="n"/>
      <c r="N6" s="30" t="n"/>
      <c r="O6" s="30" t="n"/>
      <c r="P6" s="30" t="n"/>
    </row>
    <row r="7" ht="24" customHeight="1">
      <c r="A7" s="29" t="inlineStr">
        <is>
          <t>X</t>
        </is>
      </c>
      <c r="B7" s="30" t="inlineStr">
        <is>
          <t>All regular payrolls and all other basic records that the contractor is required to maintain for this payroll period are complete and accurate and will be made available upon request from the agency or the Department of Labor.</t>
        </is>
      </c>
      <c r="C7" s="30" t="n"/>
      <c r="D7" s="30" t="n"/>
      <c r="E7" s="30" t="n"/>
      <c r="F7" s="30" t="n"/>
      <c r="G7" s="30" t="n"/>
      <c r="H7" s="30" t="n"/>
      <c r="I7" s="30" t="n"/>
      <c r="J7" s="30" t="n"/>
      <c r="K7" s="30" t="n"/>
      <c r="L7" s="30" t="n"/>
      <c r="M7" s="30" t="n"/>
      <c r="N7" s="30" t="n"/>
      <c r="O7" s="30" t="n"/>
      <c r="P7" s="30" t="n"/>
    </row>
    <row r="8" ht="14" customHeight="1">
      <c r="A8" s="29" t="inlineStr">
        <is>
          <t>X</t>
        </is>
      </c>
      <c r="B8" s="30" t="inlineStr">
        <is>
          <t>The classifications reported for each laborer or mechanic are the classification(s) of work that each worker actually performed.</t>
        </is>
      </c>
      <c r="C8" s="30" t="n"/>
      <c r="D8" s="30" t="n"/>
      <c r="E8" s="30" t="n"/>
      <c r="F8" s="30" t="n"/>
      <c r="G8" s="30" t="n"/>
      <c r="H8" s="30" t="n"/>
      <c r="I8" s="30" t="n"/>
      <c r="J8" s="30" t="n"/>
      <c r="K8" s="30" t="n"/>
      <c r="L8" s="30" t="n"/>
      <c r="M8" s="30" t="n"/>
      <c r="N8" s="30" t="n"/>
      <c r="O8" s="30" t="n"/>
      <c r="P8" s="30" t="n"/>
    </row>
    <row r="9" ht="36" customHeight="1">
      <c r="A9" s="29">
        <f>IF(COUNTIF('Example page 1'!F12:F27,"RA*")&gt;0,"X","")</f>
        <v/>
      </c>
      <c r="B9" s="30" t="inlineStr">
        <is>
          <t>Any workers paid as apprentices during the above period are duly registered in a bona fide apprenticeship program registered with the Office of Apprenticeship, Employment and Training Administration, United States Department of Labor (“OA”), or a State Apprenticeship Agency (“SAA”) recognized by Department of Labor. I have verified the registered apprenticeship program information provided below as accurate and applicable to any apprentices identified on page 1 of this form.</t>
        </is>
      </c>
      <c r="C9" s="30" t="n"/>
      <c r="D9" s="30" t="n"/>
      <c r="E9" s="30" t="n"/>
      <c r="F9" s="30" t="n"/>
      <c r="G9" s="30" t="n"/>
      <c r="H9" s="30" t="n"/>
      <c r="I9" s="30" t="n"/>
      <c r="J9" s="30" t="n"/>
      <c r="K9" s="30" t="n"/>
      <c r="L9" s="30" t="n"/>
      <c r="M9" s="30" t="n"/>
      <c r="N9" s="30" t="n"/>
      <c r="O9" s="30" t="n"/>
      <c r="P9" s="30" t="n"/>
    </row>
    <row r="10">
      <c r="A10" s="31" t="n"/>
      <c r="B10" s="12" t="inlineStr">
        <is>
          <t>APPRENTICESHIP PROGRAM NAME</t>
        </is>
      </c>
      <c r="C10" s="12" t="n"/>
      <c r="D10" s="12" t="n"/>
      <c r="E10" s="12" t="n"/>
      <c r="F10" s="12" t="n"/>
      <c r="G10" s="12" t="n"/>
      <c r="H10" s="12" t="n"/>
      <c r="I10" s="12" t="n"/>
      <c r="J10" s="21" t="inlineStr">
        <is>
          <t>REGISTERED (OA / SAA)</t>
        </is>
      </c>
      <c r="K10" s="21" t="n"/>
      <c r="L10" s="12" t="inlineStr">
        <is>
          <t>NAME OF LABOR CLASSIFICATION</t>
        </is>
      </c>
      <c r="M10" s="12" t="n"/>
      <c r="N10" s="12" t="n"/>
      <c r="O10" s="12" t="n"/>
      <c r="P10" s="12" t="n"/>
    </row>
    <row r="11">
      <c r="A11" s="32" t="n"/>
      <c r="B11" s="20" t="inlineStr">
        <is>
          <t>IBEW Local 193 JATC</t>
        </is>
      </c>
      <c r="C11" s="20" t="n"/>
      <c r="D11" s="20" t="n"/>
      <c r="E11" s="20" t="n"/>
      <c r="F11" s="20" t="n"/>
      <c r="G11" s="20" t="n"/>
      <c r="H11" s="20" t="n"/>
      <c r="I11" s="20" t="n"/>
      <c r="J11" s="19" t="inlineStr">
        <is>
          <t>OA</t>
        </is>
      </c>
      <c r="K11" s="19" t="n"/>
      <c r="L11" s="20" t="inlineStr">
        <is>
          <t>Electrician</t>
        </is>
      </c>
      <c r="M11" s="20" t="n"/>
      <c r="N11" s="20" t="n"/>
      <c r="O11" s="20" t="n"/>
      <c r="P11" s="20" t="n"/>
    </row>
    <row r="12">
      <c r="A12" s="32" t="n"/>
      <c r="B12" s="20" t="n"/>
      <c r="C12" s="20" t="n"/>
      <c r="D12" s="20" t="n"/>
      <c r="E12" s="20" t="n"/>
      <c r="F12" s="20" t="n"/>
      <c r="G12" s="20" t="n"/>
      <c r="H12" s="20" t="n"/>
      <c r="I12" s="20" t="n"/>
      <c r="J12" s="19" t="n"/>
      <c r="K12" s="19" t="n"/>
      <c r="L12" s="20" t="n"/>
      <c r="M12" s="20" t="n"/>
      <c r="N12" s="20" t="n"/>
      <c r="O12" s="20" t="n"/>
      <c r="P12" s="20" t="n"/>
    </row>
    <row r="13">
      <c r="A13" s="32" t="n"/>
      <c r="B13" s="20" t="n"/>
      <c r="C13" s="20" t="n"/>
      <c r="D13" s="20" t="n"/>
      <c r="E13" s="20" t="n"/>
      <c r="F13" s="20" t="n"/>
      <c r="G13" s="20" t="n"/>
      <c r="H13" s="20" t="n"/>
      <c r="I13" s="20" t="n"/>
      <c r="J13" s="19" t="n"/>
      <c r="K13" s="19" t="n"/>
      <c r="L13" s="20" t="n"/>
      <c r="M13" s="20" t="n"/>
      <c r="N13" s="20" t="n"/>
      <c r="O13" s="20" t="n"/>
      <c r="P13" s="20" t="n"/>
    </row>
    <row r="14" ht="26" customHeight="1">
      <c r="A14" s="29">
        <f>IF(OR(SUM(P20:P27)&gt;0,SUM('Example page 1'!S12:S27)&gt;0),"X","")</f>
        <v/>
      </c>
      <c r="B14" s="30" t="inlineStr">
        <is>
          <t>Fringe benefits have been paid in cash and/or to bona fide fringe benefit plans, funds, or programs. Where the contractor is claiming an hourly credit for their contributions to or reasonably anticipated costs of a bona fide fringe benefit plan, fund, or program, provide plan information and the hourly credit claimed for each worker listed on the previous page of this form.</t>
        </is>
      </c>
      <c r="C14" s="30" t="n"/>
      <c r="D14" s="30" t="n"/>
      <c r="E14" s="30" t="n"/>
      <c r="F14" s="30" t="n"/>
      <c r="G14" s="30" t="n"/>
      <c r="H14" s="30" t="n"/>
      <c r="I14" s="30" t="n"/>
      <c r="J14" s="30" t="n"/>
      <c r="K14" s="30" t="n"/>
      <c r="L14" s="30" t="n"/>
      <c r="M14" s="30" t="n"/>
      <c r="N14" s="30" t="n"/>
      <c r="O14" s="30" t="n"/>
      <c r="P14" s="30" t="n"/>
    </row>
    <row r="15" ht="22" customHeight="1">
      <c r="A15" s="31" t="n"/>
      <c r="B15" s="15" t="inlineStr">
        <is>
          <t>HOURLY CREDIT FOR FRINGE BENEFITS: if an amount is listed in (6B) on the first page of this certified payroll form, enter the hourly credit claimed under each plan name, type and number for each worker and check whether the plan is funded or unfunded.</t>
        </is>
      </c>
      <c r="C15" s="15" t="n"/>
      <c r="D15" s="15" t="n"/>
      <c r="E15" s="15" t="n"/>
      <c r="F15" s="15" t="n"/>
      <c r="G15" s="15" t="n"/>
      <c r="H15" s="15" t="n"/>
      <c r="I15" s="15" t="n"/>
      <c r="J15" s="15" t="n"/>
      <c r="K15" s="15" t="n"/>
      <c r="L15" s="15" t="n"/>
      <c r="M15" s="15" t="n"/>
      <c r="N15" s="15" t="n"/>
      <c r="O15" s="15" t="n"/>
      <c r="P15" s="15" t="n"/>
    </row>
    <row r="16">
      <c r="A16" s="31" t="n"/>
      <c r="B16" s="21" t="inlineStr">
        <is>
          <t>NAME OF WORKER</t>
        </is>
      </c>
      <c r="C16" s="21" t="n"/>
      <c r="D16" s="33" t="inlineStr">
        <is>
          <t>FB NAME</t>
        </is>
      </c>
      <c r="E16" s="34" t="inlineStr">
        <is>
          <t>IBEW NEBF Pension</t>
        </is>
      </c>
      <c r="F16" s="33" t="inlineStr">
        <is>
          <t>FB NAME</t>
        </is>
      </c>
      <c r="G16" s="34" t="inlineStr">
        <is>
          <t>Health &amp; Welfare Fund</t>
        </is>
      </c>
      <c r="H16" s="33" t="inlineStr">
        <is>
          <t>FB NAME</t>
        </is>
      </c>
      <c r="I16" s="34" t="inlineStr">
        <is>
          <t>Annuity Fund</t>
        </is>
      </c>
      <c r="J16" s="33" t="inlineStr">
        <is>
          <t>FB NAME</t>
        </is>
      </c>
      <c r="K16" s="34" t="n"/>
      <c r="L16" s="33" t="inlineStr">
        <is>
          <t>FB NAME</t>
        </is>
      </c>
      <c r="M16" s="34" t="n"/>
      <c r="N16" s="33" t="inlineStr">
        <is>
          <t>FB NAME</t>
        </is>
      </c>
      <c r="O16" s="34" t="n"/>
      <c r="P16" s="21" t="inlineStr">
        <is>
          <t>TOTAL HOURLY CREDIT</t>
        </is>
      </c>
    </row>
    <row r="17">
      <c r="A17" s="31" t="n"/>
      <c r="B17" s="21" t="n"/>
      <c r="C17" s="21" t="n"/>
      <c r="D17" s="33" t="inlineStr">
        <is>
          <t>FB TYPE</t>
        </is>
      </c>
      <c r="E17" s="34" t="inlineStr">
        <is>
          <t>Pension</t>
        </is>
      </c>
      <c r="F17" s="33" t="inlineStr">
        <is>
          <t>FB TYPE</t>
        </is>
      </c>
      <c r="G17" s="34" t="inlineStr">
        <is>
          <t>Health</t>
        </is>
      </c>
      <c r="H17" s="33" t="inlineStr">
        <is>
          <t>FB TYPE</t>
        </is>
      </c>
      <c r="I17" s="34" t="inlineStr">
        <is>
          <t>Annuity</t>
        </is>
      </c>
      <c r="J17" s="33" t="inlineStr">
        <is>
          <t>FB TYPE</t>
        </is>
      </c>
      <c r="K17" s="34" t="n"/>
      <c r="L17" s="33" t="inlineStr">
        <is>
          <t>FB TYPE</t>
        </is>
      </c>
      <c r="M17" s="34" t="n"/>
      <c r="N17" s="33" t="inlineStr">
        <is>
          <t>FB TYPE</t>
        </is>
      </c>
      <c r="O17" s="34" t="n"/>
      <c r="P17" s="21" t="n"/>
    </row>
    <row r="18">
      <c r="A18" s="31" t="n"/>
      <c r="B18" s="21" t="n"/>
      <c r="C18" s="21" t="n"/>
      <c r="D18" s="33" t="inlineStr">
        <is>
          <t>PLAN NO.</t>
        </is>
      </c>
      <c r="E18" s="34" t="inlineStr">
        <is>
          <t>52-6132372</t>
        </is>
      </c>
      <c r="F18" s="33" t="inlineStr">
        <is>
          <t>PLAN NO.</t>
        </is>
      </c>
      <c r="G18" s="34" t="inlineStr">
        <is>
          <t>37-1234567</t>
        </is>
      </c>
      <c r="H18" s="33" t="inlineStr">
        <is>
          <t>PLAN NO.</t>
        </is>
      </c>
      <c r="I18" s="34" t="inlineStr">
        <is>
          <t>37-7654321</t>
        </is>
      </c>
      <c r="J18" s="33" t="inlineStr">
        <is>
          <t>PLAN NO.</t>
        </is>
      </c>
      <c r="K18" s="34" t="n"/>
      <c r="L18" s="33" t="inlineStr">
        <is>
          <t>PLAN NO.</t>
        </is>
      </c>
      <c r="M18" s="34" t="n"/>
      <c r="N18" s="33" t="inlineStr">
        <is>
          <t>PLAN NO.</t>
        </is>
      </c>
      <c r="O18" s="34" t="n"/>
      <c r="P18" s="21" t="n"/>
    </row>
    <row r="19">
      <c r="A19" s="31" t="n"/>
      <c r="B19" s="21" t="n"/>
      <c r="C19" s="21" t="n"/>
      <c r="D19" s="33" t="inlineStr">
        <is>
          <t>FUNDED?</t>
        </is>
      </c>
      <c r="E19" s="34" t="inlineStr">
        <is>
          <t>Funded</t>
        </is>
      </c>
      <c r="F19" s="33" t="inlineStr">
        <is>
          <t>FUNDED?</t>
        </is>
      </c>
      <c r="G19" s="34" t="inlineStr">
        <is>
          <t>Funded</t>
        </is>
      </c>
      <c r="H19" s="33" t="inlineStr">
        <is>
          <t>FUNDED?</t>
        </is>
      </c>
      <c r="I19" s="34" t="inlineStr">
        <is>
          <t>Funded</t>
        </is>
      </c>
      <c r="J19" s="33" t="inlineStr">
        <is>
          <t>FUNDED?</t>
        </is>
      </c>
      <c r="K19" s="34" t="n"/>
      <c r="L19" s="33" t="inlineStr">
        <is>
          <t>FUNDED?</t>
        </is>
      </c>
      <c r="M19" s="34" t="n"/>
      <c r="N19" s="33" t="inlineStr">
        <is>
          <t>FUNDED?</t>
        </is>
      </c>
      <c r="O19" s="34" t="n"/>
      <c r="P19" s="21" t="n"/>
    </row>
    <row r="20">
      <c r="A20" s="32" t="n"/>
      <c r="B20" s="35">
        <f>IF(OR('Example page 1'!B12="",NOT(IFERROR(MATCH('Example page 1'!A12,'Example page 1'!$A$12:$A$27,0),1)=1)),"",TRIM(IF('Example page 1'!A12="","",'Example page 1'!A12&amp;". ")&amp;'Example page 1'!C12&amp;" "&amp;'Example page 1'!B12))</f>
        <v/>
      </c>
      <c r="C20" s="35" t="n"/>
      <c r="D20" s="33" t="inlineStr">
        <is>
          <t>Hourly Credit</t>
        </is>
      </c>
      <c r="E20" s="23" t="n">
        <v>14.25</v>
      </c>
      <c r="F20" s="33" t="inlineStr">
        <is>
          <t>Hourly Credit</t>
        </is>
      </c>
      <c r="G20" s="23" t="n">
        <v>8.199999999999999</v>
      </c>
      <c r="H20" s="33" t="inlineStr">
        <is>
          <t>Hourly Credit</t>
        </is>
      </c>
      <c r="I20" s="23" t="n">
        <v>3.68</v>
      </c>
      <c r="J20" s="33" t="inlineStr">
        <is>
          <t>Hourly Credit</t>
        </is>
      </c>
      <c r="K20" s="23" t="n"/>
      <c r="L20" s="33" t="inlineStr">
        <is>
          <t>Hourly Credit</t>
        </is>
      </c>
      <c r="M20" s="23" t="n"/>
      <c r="N20" s="33" t="inlineStr">
        <is>
          <t>Hourly Credit</t>
        </is>
      </c>
      <c r="O20" s="23" t="n"/>
      <c r="P20" s="24">
        <f>IF(COUNT(E20,G20,I20,K20,M20,O20)=0,"",SUM(E20,G20,I20,K20,M20,O20))</f>
        <v/>
      </c>
    </row>
    <row r="21">
      <c r="A21" s="32" t="n"/>
      <c r="B21" s="35">
        <f>IF(OR('Example page 1'!B14="",NOT(IFERROR(MATCH('Example page 1'!A14,'Example page 1'!$A$12:$A$27,0),3)=3)),"",TRIM(IF('Example page 1'!A14="","",'Example page 1'!A14&amp;". ")&amp;'Example page 1'!C14&amp;" "&amp;'Example page 1'!B14))</f>
        <v/>
      </c>
      <c r="C21" s="35" t="n"/>
      <c r="D21" s="33" t="inlineStr">
        <is>
          <t>Hourly Credit</t>
        </is>
      </c>
      <c r="E21" s="23" t="n"/>
      <c r="F21" s="33" t="inlineStr">
        <is>
          <t>Hourly Credit</t>
        </is>
      </c>
      <c r="G21" s="23" t="n"/>
      <c r="H21" s="33" t="inlineStr">
        <is>
          <t>Hourly Credit</t>
        </is>
      </c>
      <c r="I21" s="23" t="n"/>
      <c r="J21" s="33" t="inlineStr">
        <is>
          <t>Hourly Credit</t>
        </is>
      </c>
      <c r="K21" s="23" t="n"/>
      <c r="L21" s="33" t="inlineStr">
        <is>
          <t>Hourly Credit</t>
        </is>
      </c>
      <c r="M21" s="23" t="n"/>
      <c r="N21" s="33" t="inlineStr">
        <is>
          <t>Hourly Credit</t>
        </is>
      </c>
      <c r="O21" s="23" t="n"/>
      <c r="P21" s="24">
        <f>IF(COUNT(E21,G21,I21,K21,M21,O21)=0,"",SUM(E21,G21,I21,K21,M21,O21))</f>
        <v/>
      </c>
    </row>
    <row r="22">
      <c r="A22" s="32" t="n"/>
      <c r="B22" s="35">
        <f>IF(OR('Example page 1'!B16="",NOT(IFERROR(MATCH('Example page 1'!A16,'Example page 1'!$A$12:$A$27,0),5)=5)),"",TRIM(IF('Example page 1'!A16="","",'Example page 1'!A16&amp;". ")&amp;'Example page 1'!C16&amp;" "&amp;'Example page 1'!B16))</f>
        <v/>
      </c>
      <c r="C22" s="35" t="n"/>
      <c r="D22" s="33" t="inlineStr">
        <is>
          <t>Hourly Credit</t>
        </is>
      </c>
      <c r="E22" s="23" t="n"/>
      <c r="F22" s="33" t="inlineStr">
        <is>
          <t>Hourly Credit</t>
        </is>
      </c>
      <c r="G22" s="23" t="n"/>
      <c r="H22" s="33" t="inlineStr">
        <is>
          <t>Hourly Credit</t>
        </is>
      </c>
      <c r="I22" s="23" t="n"/>
      <c r="J22" s="33" t="inlineStr">
        <is>
          <t>Hourly Credit</t>
        </is>
      </c>
      <c r="K22" s="23" t="n"/>
      <c r="L22" s="33" t="inlineStr">
        <is>
          <t>Hourly Credit</t>
        </is>
      </c>
      <c r="M22" s="23" t="n"/>
      <c r="N22" s="33" t="inlineStr">
        <is>
          <t>Hourly Credit</t>
        </is>
      </c>
      <c r="O22" s="23" t="n"/>
      <c r="P22" s="24">
        <f>IF(COUNT(E22,G22,I22,K22,M22,O22)=0,"",SUM(E22,G22,I22,K22,M22,O22))</f>
        <v/>
      </c>
    </row>
    <row r="23">
      <c r="A23" s="32" t="n"/>
      <c r="B23" s="35">
        <f>IF(OR('Example page 1'!B18="",NOT(IFERROR(MATCH('Example page 1'!A18,'Example page 1'!$A$12:$A$27,0),7)=7)),"",TRIM(IF('Example page 1'!A18="","",'Example page 1'!A18&amp;". ")&amp;'Example page 1'!C18&amp;" "&amp;'Example page 1'!B18))</f>
        <v/>
      </c>
      <c r="C23" s="35" t="n"/>
      <c r="D23" s="33" t="inlineStr">
        <is>
          <t>Hourly Credit</t>
        </is>
      </c>
      <c r="E23" s="23" t="n">
        <v>9.1</v>
      </c>
      <c r="F23" s="33" t="inlineStr">
        <is>
          <t>Hourly Credit</t>
        </is>
      </c>
      <c r="G23" s="23" t="n">
        <v>5.1</v>
      </c>
      <c r="H23" s="33" t="inlineStr">
        <is>
          <t>Hourly Credit</t>
        </is>
      </c>
      <c r="I23" s="23" t="n">
        <v>2.2</v>
      </c>
      <c r="J23" s="33" t="inlineStr">
        <is>
          <t>Hourly Credit</t>
        </is>
      </c>
      <c r="K23" s="23" t="n"/>
      <c r="L23" s="33" t="inlineStr">
        <is>
          <t>Hourly Credit</t>
        </is>
      </c>
      <c r="M23" s="23" t="n"/>
      <c r="N23" s="33" t="inlineStr">
        <is>
          <t>Hourly Credit</t>
        </is>
      </c>
      <c r="O23" s="23" t="n"/>
      <c r="P23" s="24">
        <f>IF(COUNT(E23,G23,I23,K23,M23,O23)=0,"",SUM(E23,G23,I23,K23,M23,O23))</f>
        <v/>
      </c>
    </row>
    <row r="24">
      <c r="A24" s="32" t="n"/>
      <c r="B24" s="35">
        <f>IF(OR('Example page 1'!B20="",NOT(IFERROR(MATCH('Example page 1'!A20,'Example page 1'!$A$12:$A$27,0),9)=9)),"",TRIM(IF('Example page 1'!A20="","",'Example page 1'!A20&amp;". ")&amp;'Example page 1'!C20&amp;" "&amp;'Example page 1'!B20))</f>
        <v/>
      </c>
      <c r="C24" s="35" t="n"/>
      <c r="D24" s="33" t="inlineStr">
        <is>
          <t>Hourly Credit</t>
        </is>
      </c>
      <c r="E24" s="23" t="n"/>
      <c r="F24" s="33" t="inlineStr">
        <is>
          <t>Hourly Credit</t>
        </is>
      </c>
      <c r="G24" s="23" t="n"/>
      <c r="H24" s="33" t="inlineStr">
        <is>
          <t>Hourly Credit</t>
        </is>
      </c>
      <c r="I24" s="23" t="n"/>
      <c r="J24" s="33" t="inlineStr">
        <is>
          <t>Hourly Credit</t>
        </is>
      </c>
      <c r="K24" s="23" t="n"/>
      <c r="L24" s="33" t="inlineStr">
        <is>
          <t>Hourly Credit</t>
        </is>
      </c>
      <c r="M24" s="23" t="n"/>
      <c r="N24" s="33" t="inlineStr">
        <is>
          <t>Hourly Credit</t>
        </is>
      </c>
      <c r="O24" s="23" t="n"/>
      <c r="P24" s="24">
        <f>IF(COUNT(E24,G24,I24,K24,M24,O24)=0,"",SUM(E24,G24,I24,K24,M24,O24))</f>
        <v/>
      </c>
    </row>
    <row r="25">
      <c r="A25" s="32" t="n"/>
      <c r="B25" s="35">
        <f>IF(OR('Example page 1'!B22="",NOT(IFERROR(MATCH('Example page 1'!A22,'Example page 1'!$A$12:$A$27,0),11)=11)),"",TRIM(IF('Example page 1'!A22="","",'Example page 1'!A22&amp;". ")&amp;'Example page 1'!C22&amp;" "&amp;'Example page 1'!B22))</f>
        <v/>
      </c>
      <c r="C25" s="35" t="n"/>
      <c r="D25" s="33" t="inlineStr">
        <is>
          <t>Hourly Credit</t>
        </is>
      </c>
      <c r="E25" s="23" t="n"/>
      <c r="F25" s="33" t="inlineStr">
        <is>
          <t>Hourly Credit</t>
        </is>
      </c>
      <c r="G25" s="23" t="n"/>
      <c r="H25" s="33" t="inlineStr">
        <is>
          <t>Hourly Credit</t>
        </is>
      </c>
      <c r="I25" s="23" t="n"/>
      <c r="J25" s="33" t="inlineStr">
        <is>
          <t>Hourly Credit</t>
        </is>
      </c>
      <c r="K25" s="23" t="n"/>
      <c r="L25" s="33" t="inlineStr">
        <is>
          <t>Hourly Credit</t>
        </is>
      </c>
      <c r="M25" s="23" t="n"/>
      <c r="N25" s="33" t="inlineStr">
        <is>
          <t>Hourly Credit</t>
        </is>
      </c>
      <c r="O25" s="23" t="n"/>
      <c r="P25" s="24">
        <f>IF(COUNT(E25,G25,I25,K25,M25,O25)=0,"",SUM(E25,G25,I25,K25,M25,O25))</f>
        <v/>
      </c>
    </row>
    <row r="26">
      <c r="A26" s="32" t="n"/>
      <c r="B26" s="35">
        <f>IF(OR('Example page 1'!B24="",NOT(IFERROR(MATCH('Example page 1'!A24,'Example page 1'!$A$12:$A$27,0),13)=13)),"",TRIM(IF('Example page 1'!A24="","",'Example page 1'!A24&amp;". ")&amp;'Example page 1'!C24&amp;" "&amp;'Example page 1'!B24))</f>
        <v/>
      </c>
      <c r="C26" s="35" t="n"/>
      <c r="D26" s="33" t="inlineStr">
        <is>
          <t>Hourly Credit</t>
        </is>
      </c>
      <c r="E26" s="23" t="n"/>
      <c r="F26" s="33" t="inlineStr">
        <is>
          <t>Hourly Credit</t>
        </is>
      </c>
      <c r="G26" s="23" t="n"/>
      <c r="H26" s="33" t="inlineStr">
        <is>
          <t>Hourly Credit</t>
        </is>
      </c>
      <c r="I26" s="23" t="n"/>
      <c r="J26" s="33" t="inlineStr">
        <is>
          <t>Hourly Credit</t>
        </is>
      </c>
      <c r="K26" s="23" t="n"/>
      <c r="L26" s="33" t="inlineStr">
        <is>
          <t>Hourly Credit</t>
        </is>
      </c>
      <c r="M26" s="23" t="n"/>
      <c r="N26" s="33" t="inlineStr">
        <is>
          <t>Hourly Credit</t>
        </is>
      </c>
      <c r="O26" s="23" t="n"/>
      <c r="P26" s="24">
        <f>IF(COUNT(E26,G26,I26,K26,M26,O26)=0,"",SUM(E26,G26,I26,K26,M26,O26))</f>
        <v/>
      </c>
    </row>
    <row r="27">
      <c r="A27" s="32" t="n"/>
      <c r="B27" s="35">
        <f>IF(OR('Example page 1'!B26="",NOT(IFERROR(MATCH('Example page 1'!A26,'Example page 1'!$A$12:$A$27,0),15)=15)),"",TRIM(IF('Example page 1'!A26="","",'Example page 1'!A26&amp;". ")&amp;'Example page 1'!C26&amp;" "&amp;'Example page 1'!B26))</f>
        <v/>
      </c>
      <c r="C27" s="35" t="n"/>
      <c r="D27" s="33" t="inlineStr">
        <is>
          <t>Hourly Credit</t>
        </is>
      </c>
      <c r="E27" s="23" t="n"/>
      <c r="F27" s="33" t="inlineStr">
        <is>
          <t>Hourly Credit</t>
        </is>
      </c>
      <c r="G27" s="23" t="n"/>
      <c r="H27" s="33" t="inlineStr">
        <is>
          <t>Hourly Credit</t>
        </is>
      </c>
      <c r="I27" s="23" t="n"/>
      <c r="J27" s="33" t="inlineStr">
        <is>
          <t>Hourly Credit</t>
        </is>
      </c>
      <c r="K27" s="23" t="n"/>
      <c r="L27" s="33" t="inlineStr">
        <is>
          <t>Hourly Credit</t>
        </is>
      </c>
      <c r="M27" s="23" t="n"/>
      <c r="N27" s="33" t="inlineStr">
        <is>
          <t>Hourly Credit</t>
        </is>
      </c>
      <c r="O27" s="23" t="n"/>
      <c r="P27" s="24">
        <f>IF(COUNT(E27,G27,I27,K27,M27,O27)=0,"",SUM(E27,G27,I27,K27,M27,O27))</f>
        <v/>
      </c>
    </row>
    <row r="28" ht="24" customHeight="1">
      <c r="A28" s="29" t="inlineStr">
        <is>
          <t>X</t>
        </is>
      </c>
      <c r="B28" s="30" t="inlineStr">
        <is>
          <t>All workers on the project have been paid the full weekly wages earned, and no rebates or deductions have been or will be made either directly or indirectly, other than permissible deductions as defined in 29 CFR part 3.</t>
        </is>
      </c>
      <c r="C28" s="30" t="n"/>
      <c r="D28" s="30" t="n"/>
      <c r="E28" s="30" t="n"/>
      <c r="F28" s="30" t="n"/>
      <c r="G28" s="30" t="n"/>
      <c r="H28" s="30" t="n"/>
      <c r="I28" s="30" t="n"/>
      <c r="J28" s="30" t="n"/>
      <c r="K28" s="30" t="n"/>
      <c r="L28" s="30" t="n"/>
      <c r="M28" s="30" t="n"/>
      <c r="N28" s="30" t="n"/>
      <c r="O28" s="30" t="n"/>
      <c r="P28" s="30" t="n"/>
    </row>
    <row r="29">
      <c r="A29" s="12" t="inlineStr">
        <is>
          <t>ADDITIONAL REMARKS</t>
        </is>
      </c>
      <c r="B29" s="12" t="n"/>
      <c r="C29" s="12" t="n"/>
      <c r="D29" s="12" t="n"/>
      <c r="E29" s="12" t="n"/>
      <c r="F29" s="12" t="n"/>
      <c r="G29" s="12" t="n"/>
      <c r="H29" s="12" t="n"/>
      <c r="I29" s="12" t="n"/>
      <c r="J29" s="12" t="n"/>
      <c r="K29" s="12" t="n"/>
      <c r="L29" s="12" t="n"/>
      <c r="M29" s="12" t="n"/>
      <c r="N29" s="12" t="n"/>
      <c r="O29" s="12" t="n"/>
      <c r="P29" s="12" t="n"/>
    </row>
    <row r="30" ht="30" customHeight="1">
      <c r="A30" s="36" t="inlineStr">
        <is>
          <t>Column 8 other deductions: L. Chen $40.00 union dues (authorized in writing). L. Chen's 7B includes work on other projects this week.</t>
        </is>
      </c>
      <c r="B30" s="36" t="n"/>
      <c r="C30" s="36" t="n"/>
      <c r="D30" s="36" t="n"/>
      <c r="E30" s="36" t="n"/>
      <c r="F30" s="36" t="n"/>
      <c r="G30" s="36" t="n"/>
      <c r="H30" s="36" t="n"/>
      <c r="I30" s="36" t="n"/>
      <c r="J30" s="36" t="n"/>
      <c r="K30" s="36" t="n"/>
      <c r="L30" s="36" t="n"/>
      <c r="M30" s="36" t="n"/>
      <c r="N30" s="36" t="n"/>
      <c r="O30" s="36" t="n"/>
      <c r="P30" s="36" t="n"/>
    </row>
    <row r="31">
      <c r="A31" s="12" t="inlineStr">
        <is>
          <t>SIGNATURE OF CERTIFYING OFFICIAL</t>
        </is>
      </c>
      <c r="B31" s="12" t="n"/>
      <c r="C31" s="12" t="n"/>
      <c r="D31" s="12" t="n"/>
      <c r="E31" s="12" t="n"/>
      <c r="F31" s="12" t="n"/>
      <c r="G31" s="12" t="n"/>
      <c r="H31" s="12" t="n"/>
      <c r="I31" s="12" t="n"/>
      <c r="J31" s="12" t="inlineStr">
        <is>
          <t>DATE</t>
        </is>
      </c>
      <c r="K31" s="12" t="n"/>
      <c r="L31" s="12" t="inlineStr">
        <is>
          <t>TELEPHONE NUMBER</t>
        </is>
      </c>
      <c r="M31" s="12" t="n"/>
      <c r="N31" s="12" t="inlineStr">
        <is>
          <t>EMAIL ADDRESS</t>
        </is>
      </c>
      <c r="O31" s="12" t="n"/>
      <c r="P31" s="12" t="n"/>
    </row>
    <row r="32" ht="26" customHeight="1">
      <c r="A32" s="20" t="n"/>
      <c r="B32" s="20" t="n"/>
      <c r="C32" s="20" t="n"/>
      <c r="D32" s="20" t="n"/>
      <c r="E32" s="20" t="n"/>
      <c r="F32" s="20" t="n"/>
      <c r="G32" s="20" t="n"/>
      <c r="H32" s="20" t="n"/>
      <c r="I32" s="20" t="n"/>
      <c r="J32" s="20" t="n"/>
      <c r="K32" s="20" t="n"/>
      <c r="L32" s="20" t="inlineStr">
        <is>
          <t>(217) 555-0142</t>
        </is>
      </c>
      <c r="M32" s="20" t="n"/>
      <c r="N32" s="20" t="inlineStr">
        <is>
          <t>payroll@northline-electric.example</t>
        </is>
      </c>
      <c r="O32" s="20" t="n"/>
      <c r="P32" s="20" t="n"/>
    </row>
    <row r="33" ht="26" customHeight="1">
      <c r="A33" s="33" t="inlineStr">
        <is>
          <t>THE WILLFUL FALSIFICATION OF ANY OF THE ABOVE STATEMENTS MAY SUBJECT THE CONTRACTOR OR SUBCONTRACTOR TO CIVIL OR CRIMINAL PROSECUTION (SEE SECTION 1001 OF TITLE 18 AND SECTION 3729 OF TITLE 31 OF THE UNITED STATES CODE), AS WELL AS DEBARMENT FROM FUTURE FEDERAL AND FEDERALLY-ASSISTED CONTRACTS. INFORMATION REPORTED IN CERTIFIED PAYROLLS MAY BE SUBJECT TO DISCLOSURE IN RESPONSE TO A FREEDOM OF INFORMATION ACT REQUEST.</t>
        </is>
      </c>
      <c r="B33" s="33" t="n"/>
      <c r="C33" s="33" t="n"/>
      <c r="D33" s="33" t="n"/>
      <c r="E33" s="33" t="n"/>
      <c r="F33" s="33" t="n"/>
      <c r="G33" s="33" t="n"/>
      <c r="H33" s="33" t="n"/>
      <c r="I33" s="33" t="n"/>
      <c r="J33" s="33" t="n"/>
      <c r="K33" s="33" t="n"/>
      <c r="L33" s="33" t="n"/>
      <c r="M33" s="33" t="n"/>
      <c r="N33" s="33" t="n"/>
      <c r="O33" s="33" t="n"/>
      <c r="P33" s="33" t="n"/>
    </row>
  </sheetData>
  <mergeCells count="55">
    <mergeCell ref="L2:M2"/>
    <mergeCell ref="A5:P5"/>
    <mergeCell ref="N2:P2"/>
    <mergeCell ref="B25:C25"/>
    <mergeCell ref="L32:M32"/>
    <mergeCell ref="B14:P14"/>
    <mergeCell ref="J10:K10"/>
    <mergeCell ref="B22:C22"/>
    <mergeCell ref="N1:P1"/>
    <mergeCell ref="B8:P8"/>
    <mergeCell ref="B27:C27"/>
    <mergeCell ref="J13:K13"/>
    <mergeCell ref="L13:P13"/>
    <mergeCell ref="A29:P29"/>
    <mergeCell ref="B12:I12"/>
    <mergeCell ref="L3:M3"/>
    <mergeCell ref="L12:P12"/>
    <mergeCell ref="B21:C21"/>
    <mergeCell ref="B11:I11"/>
    <mergeCell ref="B28:P28"/>
    <mergeCell ref="A32:I32"/>
    <mergeCell ref="B23:C23"/>
    <mergeCell ref="N31:P31"/>
    <mergeCell ref="A30:P30"/>
    <mergeCell ref="H1:K1"/>
    <mergeCell ref="B9:P9"/>
    <mergeCell ref="P16:P19"/>
    <mergeCell ref="B13:I13"/>
    <mergeCell ref="B15:P15"/>
    <mergeCell ref="B6:P6"/>
    <mergeCell ref="A1:G1"/>
    <mergeCell ref="L4:M4"/>
    <mergeCell ref="A3:K3"/>
    <mergeCell ref="J11:K11"/>
    <mergeCell ref="B16:C19"/>
    <mergeCell ref="J32:K32"/>
    <mergeCell ref="B10:I10"/>
    <mergeCell ref="L1:M1"/>
    <mergeCell ref="L10:P10"/>
    <mergeCell ref="A31:I31"/>
    <mergeCell ref="J31:K31"/>
    <mergeCell ref="N4:P4"/>
    <mergeCell ref="L31:M31"/>
    <mergeCell ref="B7:P7"/>
    <mergeCell ref="B24:C24"/>
    <mergeCell ref="A4:K4"/>
    <mergeCell ref="J12:K12"/>
    <mergeCell ref="N32:P32"/>
    <mergeCell ref="B20:C20"/>
    <mergeCell ref="H2:K2"/>
    <mergeCell ref="A2:G2"/>
    <mergeCell ref="L11:P11"/>
    <mergeCell ref="B26:C26"/>
    <mergeCell ref="N3:P3"/>
    <mergeCell ref="A33:P33"/>
  </mergeCells>
  <dataValidations count="8">
    <dataValidation sqref="J11:J13" showDropDown="0" showInputMessage="1" showErrorMessage="0" allowBlank="1" prompt="OA = DOL Office of Apprenticeship, SAA = State Apprenticeship Agency" type="list">
      <formula1>"OA,SAA"</formula1>
    </dataValidation>
    <dataValidation sqref="E19" showDropDown="0" showInputMessage="0" showErrorMessage="0" allowBlank="1" type="list">
      <formula1>"Funded,Unfunded"</formula1>
    </dataValidation>
    <dataValidation sqref="G19" showDropDown="0" showInputMessage="0" showErrorMessage="0" allowBlank="1" type="list">
      <formula1>"Funded,Unfunded"</formula1>
    </dataValidation>
    <dataValidation sqref="I19" showDropDown="0" showInputMessage="0" showErrorMessage="0" allowBlank="1" type="list">
      <formula1>"Funded,Unfunded"</formula1>
    </dataValidation>
    <dataValidation sqref="K19" showDropDown="0" showInputMessage="0" showErrorMessage="0" allowBlank="1" type="list">
      <formula1>"Funded,Unfunded"</formula1>
    </dataValidation>
    <dataValidation sqref="M19" showDropDown="0" showInputMessage="0" showErrorMessage="0" allowBlank="1" type="list">
      <formula1>"Funded,Unfunded"</formula1>
    </dataValidation>
    <dataValidation sqref="O19" showDropDown="0" showInputMessage="0" showErrorMessage="0" allowBlank="1" type="list">
      <formula1>"Funded,Unfunded"</formula1>
    </dataValidation>
    <dataValidation sqref="A6:A9 A14 A28" showDropDown="0" showInputMessage="1" showErrorMessage="0" allowBlank="1" prompt="X = checked. Boxes 1, 2, 3 and 6 always apply; 4 and 5 fill in from your entries." type="list">
      <formula1>"X"</formula1>
    </dataValidation>
  </dataValidations>
  <printOptions horizontalCentered="1"/>
  <pageMargins left="0.3" right="0.3" top="0.35" bottom="0.35" header="0.5" footer="0.5"/>
  <pageSetup orientation="landscape"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Quietwork Labs</dc:creator>
  <dc:title xmlns:dc="http://purl.org/dc/elements/1.1/">WH-347 template (2025 layout)</dc:title>
  <dcterms:created xmlns:dcterms="http://purl.org/dc/terms/" xmlns:xsi="http://www.w3.org/2001/XMLSchema-instance" xsi:type="dcterms:W3CDTF">2026-10-05T04:02:12Z</dcterms:created>
  <dcterms:modified xmlns:dcterms="http://purl.org/dc/terms/" xmlns:xsi="http://www.w3.org/2001/XMLSchema-instance" xsi:type="dcterms:W3CDTF">2026-10-05T04:02:12Z</dcterms:modified>
</cp:coreProperties>
</file>